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40B53FB7-684F-4985-BF17-39AD8404CFB0}" xr6:coauthVersionLast="37" xr6:coauthVersionMax="37" xr10:uidLastSave="{00000000-0000-0000-0000-000000000000}"/>
  <bookViews>
    <workbookView xWindow="0" yWindow="0" windowWidth="12000" windowHeight="9855" xr2:uid="{5498F9D7-6F39-42F0-9BC7-43FE2596C689}"/>
  </bookViews>
  <sheets>
    <sheet name="BEXAR_COUNTY_2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N26" i="1"/>
  <c r="N25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<sst xmlns="http://schemas.openxmlformats.org/spreadsheetml/2006/main" count="62" uniqueCount="58">
  <si>
    <t>Prop #</t>
  </si>
  <si>
    <t>Street Address</t>
  </si>
  <si>
    <t>Published Minimum Bid</t>
  </si>
  <si>
    <t>Adjudged value</t>
  </si>
  <si>
    <t>Current        CAD         Value</t>
  </si>
  <si>
    <t>Highest       Value       Shown</t>
  </si>
  <si>
    <t>Cause Number</t>
  </si>
  <si>
    <t>Judgement     Date</t>
  </si>
  <si>
    <t>Year      Built</t>
  </si>
  <si>
    <t>Property Type</t>
  </si>
  <si>
    <t>CONFIG</t>
  </si>
  <si>
    <t>CURRENT TAXES</t>
  </si>
  <si>
    <t>LAND</t>
  </si>
  <si>
    <t>CAD ID#</t>
  </si>
  <si>
    <t>2202 WESTMOOR ST, SAN ANTONIO, TX 78227</t>
  </si>
  <si>
    <t>2005TA103172</t>
  </si>
  <si>
    <t>333 S SAN EDUARDO AVE, SAN ANTONIO, TX 78237-1909</t>
  </si>
  <si>
    <t>2007TA101317</t>
  </si>
  <si>
    <t>343 BRADY BLVD, SAN ANTONIO, TX 78207-8034</t>
  </si>
  <si>
    <t>2009TA101176</t>
  </si>
  <si>
    <t>3107 MARS ST, SAN ANTONIO, TX 78226-1533</t>
  </si>
  <si>
    <t>2009TA102068</t>
  </si>
  <si>
    <t>1402 HUNTER ST, SAN ANTONIO, TX 78224-2325</t>
  </si>
  <si>
    <t>2009TA102335</t>
  </si>
  <si>
    <t>321 LEONIDAS DR, SAN ANTONIO, TX 78220-1652</t>
  </si>
  <si>
    <t>2010TA100028</t>
  </si>
  <si>
    <t>1214 CHALMERS AVE, SAN ANTONIO, TX 78211-1616</t>
  </si>
  <si>
    <t>2012TA103643</t>
  </si>
  <si>
    <t>1133 RUIZ ST, SAN ANTONIO, TX 78207-1541</t>
  </si>
  <si>
    <t>2012TA104541</t>
  </si>
  <si>
    <t>311 SYLVIA AVE, SAN ANTONIO, TX 78237-3906</t>
  </si>
  <si>
    <t>2013TA103425</t>
  </si>
  <si>
    <t>1216 BRUNSWICK BLVD, SAN ANTONIO, TX 78211-1504</t>
  </si>
  <si>
    <t>2014TA100809</t>
  </si>
  <si>
    <t>2015TA100340</t>
  </si>
  <si>
    <t>18950 PLEASANTON RD, SAN ANTONIO, TX 78221-9503</t>
  </si>
  <si>
    <t>2015TA103212</t>
  </si>
  <si>
    <t>2218 POPLAR ST</t>
  </si>
  <si>
    <t>2015TA103898</t>
  </si>
  <si>
    <t>2015TA103951</t>
  </si>
  <si>
    <t>2023 SW 19TH ST, SAN ANTONIO, TX 78207-7316</t>
  </si>
  <si>
    <t>2015TA104019</t>
  </si>
  <si>
    <t>1350 HUNTER ST, SAN ANTONIO, TX 78224-2323</t>
  </si>
  <si>
    <t>2016TA103505</t>
  </si>
  <si>
    <t>1302 HOUGH, ADKINS, TX 78101-9754</t>
  </si>
  <si>
    <t>2017TA100029</t>
  </si>
  <si>
    <t>KITTY HAWK RD, 78148</t>
  </si>
  <si>
    <t>2017TA100087</t>
  </si>
  <si>
    <t>2017TA100767</t>
  </si>
  <si>
    <t>918 S PINE ST, SAN ANTONIO, TX 78210</t>
  </si>
  <si>
    <t>2017TA100898</t>
  </si>
  <si>
    <t>10260 OBRIEN RD, ATASCOSA, TX 78002</t>
  </si>
  <si>
    <t>2017TA100923</t>
  </si>
  <si>
    <t>428 HUMBOLDT ST, SAN ANTONIO, TX 78211-1522</t>
  </si>
  <si>
    <t>2017TA101487</t>
  </si>
  <si>
    <t>14503 PARKSITE WOODS, SAN ANTONIO, TX 78249-1439</t>
  </si>
  <si>
    <t>2017TA102464</t>
  </si>
  <si>
    <t>2017TA102671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</si>
</sst>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44" fontId="3" fillId="2" borderId="1" xfId="1" applyFont="1" applyFill="1" applyBorder="1"/>
    <xf numFmtId="164" fontId="3" fillId="2" borderId="1" xfId="1" applyNumberFormat="1" applyFont="1" applyFill="1" applyBorder="1"/>
    <xf numFmtId="44" fontId="3" fillId="3" borderId="1" xfId="1" applyFont="1" applyFill="1" applyBorder="1"/>
    <xf numFmtId="164" fontId="3" fillId="3" borderId="1" xfId="1" applyNumberFormat="1" applyFont="1" applyFill="1" applyBorder="1"/>
    <xf numFmtId="0" fontId="3" fillId="4" borderId="1" xfId="0" applyFont="1" applyFill="1" applyBorder="1"/>
    <xf numFmtId="44" fontId="3" fillId="4" borderId="1" xfId="1" applyFont="1" applyFill="1" applyBorder="1"/>
    <xf numFmtId="164" fontId="3" fillId="4" borderId="1" xfId="1" applyNumberFormat="1" applyFont="1" applyFill="1" applyBorder="1"/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44" fontId="3" fillId="0" borderId="0" xfId="1" applyFont="1"/>
    <xf numFmtId="164" fontId="3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B7B8-C03D-4DD5-97D9-A0C154187D2A}">
  <dimension ref="A1:N27"/>
  <sheetViews>
    <sheetView tabSelected="1" workbookViewId="0">
      <selection activeCell="K11" sqref="K11"/>
    </sheetView>
  </sheetViews>
  <sheetFormatPr defaultRowHeight="18" x14ac:dyDescent="0.25"/>
  <cols>
    <col min="1" max="1" width="9.42578125" style="8" bestFit="1" customWidth="1"/>
    <col min="2" max="2" width="59.28515625" style="8" customWidth="1"/>
    <col min="3" max="3" width="17.140625" style="24" bestFit="1" customWidth="1"/>
    <col min="4" max="4" width="18.85546875" style="25" bestFit="1" customWidth="1"/>
    <col min="5" max="5" width="15.42578125" style="8" customWidth="1"/>
    <col min="6" max="6" width="15" style="8" customWidth="1"/>
    <col min="7" max="7" width="21" style="26" bestFit="1" customWidth="1"/>
    <col min="8" max="8" width="18" style="26" customWidth="1"/>
    <col min="9" max="9" width="9.140625" style="8"/>
    <col min="10" max="10" width="20.5703125" style="8" bestFit="1" customWidth="1"/>
    <col min="11" max="11" width="11.85546875" style="8" bestFit="1" customWidth="1"/>
    <col min="12" max="12" width="16.42578125" style="8" customWidth="1"/>
    <col min="13" max="13" width="8.7109375" style="8" bestFit="1" customWidth="1"/>
    <col min="14" max="14" width="21.5703125" style="26" customWidth="1"/>
    <col min="15" max="16384" width="9.140625" style="8"/>
  </cols>
  <sheetData>
    <row r="1" spans="1:14" ht="54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5" t="s">
        <v>7</v>
      </c>
      <c r="I1" s="1" t="s">
        <v>8</v>
      </c>
      <c r="J1" s="1" t="s">
        <v>9</v>
      </c>
      <c r="K1" s="6" t="s">
        <v>10</v>
      </c>
      <c r="L1" s="1" t="s">
        <v>11</v>
      </c>
      <c r="M1" s="1" t="s">
        <v>12</v>
      </c>
      <c r="N1" s="7" t="s">
        <v>13</v>
      </c>
    </row>
    <row r="2" spans="1:14" x14ac:dyDescent="0.25">
      <c r="A2" s="9">
        <v>1</v>
      </c>
      <c r="B2" s="9" t="s">
        <v>14</v>
      </c>
      <c r="C2" s="10">
        <v>16440</v>
      </c>
      <c r="D2" s="11">
        <v>16440</v>
      </c>
      <c r="E2" s="9"/>
      <c r="F2" s="9"/>
      <c r="G2" s="12" t="s">
        <v>15</v>
      </c>
      <c r="H2" s="13">
        <v>43298</v>
      </c>
      <c r="I2" s="9"/>
      <c r="J2" s="9"/>
      <c r="K2" s="9"/>
      <c r="L2" s="9"/>
      <c r="M2" s="9"/>
      <c r="N2" s="12" t="str">
        <f>HYPERLINK("http://taxsales.lgbs.com/#!/detail/1002255900","156060120400")</f>
        <v>156060120400</v>
      </c>
    </row>
    <row r="3" spans="1:14" x14ac:dyDescent="0.25">
      <c r="A3" s="9">
        <v>2</v>
      </c>
      <c r="B3" s="9" t="s">
        <v>16</v>
      </c>
      <c r="C3" s="10">
        <v>4184.1000000000004</v>
      </c>
      <c r="D3" s="11">
        <v>28330</v>
      </c>
      <c r="E3" s="9"/>
      <c r="F3" s="9"/>
      <c r="G3" s="12" t="s">
        <v>17</v>
      </c>
      <c r="H3" s="13">
        <v>40604</v>
      </c>
      <c r="I3" s="9"/>
      <c r="J3" s="9"/>
      <c r="K3" s="9"/>
      <c r="L3" s="9"/>
      <c r="M3" s="9"/>
      <c r="N3" s="12" t="str">
        <f>HYPERLINK("http://taxsales.lgbs.com/#!/detail/1003048339","082110260220")</f>
        <v>082110260220</v>
      </c>
    </row>
    <row r="4" spans="1:14" x14ac:dyDescent="0.25">
      <c r="A4" s="9">
        <v>3</v>
      </c>
      <c r="B4" s="9" t="s">
        <v>18</v>
      </c>
      <c r="C4" s="10">
        <v>29370</v>
      </c>
      <c r="D4" s="11">
        <v>29370</v>
      </c>
      <c r="E4" s="9"/>
      <c r="F4" s="9"/>
      <c r="G4" s="12" t="s">
        <v>19</v>
      </c>
      <c r="H4" s="13">
        <v>43265</v>
      </c>
      <c r="I4" s="9"/>
      <c r="J4" s="9"/>
      <c r="K4" s="9"/>
      <c r="L4" s="9"/>
      <c r="M4" s="9"/>
      <c r="N4" s="12" t="str">
        <f>HYPERLINK("http://taxsales.lgbs.com/#!/detail/1000490965","068800000250")</f>
        <v>068800000250</v>
      </c>
    </row>
    <row r="5" spans="1:14" x14ac:dyDescent="0.25">
      <c r="A5" s="9">
        <v>4</v>
      </c>
      <c r="B5" s="14" t="s">
        <v>20</v>
      </c>
      <c r="C5" s="15">
        <v>6123.84</v>
      </c>
      <c r="D5" s="16">
        <v>75000</v>
      </c>
      <c r="E5" s="9"/>
      <c r="F5" s="9"/>
      <c r="G5" s="12" t="s">
        <v>21</v>
      </c>
      <c r="H5" s="13">
        <v>40084</v>
      </c>
      <c r="I5" s="9"/>
      <c r="J5" s="9"/>
      <c r="K5" s="9"/>
      <c r="L5" s="9"/>
      <c r="M5" s="9"/>
      <c r="N5" s="12" t="str">
        <f>HYPERLINK("http://taxsales.lgbs.com/#!/detail/1002141325","134740030340")</f>
        <v>134740030340</v>
      </c>
    </row>
    <row r="6" spans="1:14" x14ac:dyDescent="0.25">
      <c r="A6" s="9">
        <v>5</v>
      </c>
      <c r="B6" s="9" t="s">
        <v>22</v>
      </c>
      <c r="C6" s="17">
        <v>24361.31</v>
      </c>
      <c r="D6" s="18">
        <v>96000</v>
      </c>
      <c r="E6" s="9"/>
      <c r="F6" s="9"/>
      <c r="G6" s="12" t="s">
        <v>23</v>
      </c>
      <c r="H6" s="13">
        <v>41705</v>
      </c>
      <c r="I6" s="9"/>
      <c r="J6" s="9"/>
      <c r="K6" s="9"/>
      <c r="L6" s="9"/>
      <c r="M6" s="9"/>
      <c r="N6" s="12" t="str">
        <f>HYPERLINK("http://taxsales.lgbs.com/#!/detail/1004017880","110590830030")</f>
        <v>110590830030</v>
      </c>
    </row>
    <row r="7" spans="1:14" x14ac:dyDescent="0.25">
      <c r="A7" s="9">
        <v>6</v>
      </c>
      <c r="B7" s="9" t="s">
        <v>24</v>
      </c>
      <c r="C7" s="10">
        <v>19524.22</v>
      </c>
      <c r="D7" s="11">
        <v>35440</v>
      </c>
      <c r="E7" s="9"/>
      <c r="F7" s="9"/>
      <c r="G7" s="12" t="s">
        <v>25</v>
      </c>
      <c r="H7" s="13">
        <v>40534</v>
      </c>
      <c r="I7" s="9"/>
      <c r="J7" s="9"/>
      <c r="K7" s="9"/>
      <c r="L7" s="9"/>
      <c r="M7" s="9"/>
      <c r="N7" s="12" t="str">
        <f>HYPERLINK("http://taxsales.lgbs.com/#!/detail/1001501353","106460120290")</f>
        <v>106460120290</v>
      </c>
    </row>
    <row r="8" spans="1:14" x14ac:dyDescent="0.25">
      <c r="A8" s="9">
        <v>7</v>
      </c>
      <c r="B8" s="9" t="s">
        <v>26</v>
      </c>
      <c r="C8" s="10">
        <v>29326.65</v>
      </c>
      <c r="D8" s="11">
        <v>48540</v>
      </c>
      <c r="E8" s="9"/>
      <c r="F8" s="9"/>
      <c r="G8" s="12" t="s">
        <v>27</v>
      </c>
      <c r="H8" s="13">
        <v>43265</v>
      </c>
      <c r="I8" s="9"/>
      <c r="J8" s="9"/>
      <c r="K8" s="9"/>
      <c r="L8" s="9"/>
      <c r="M8" s="9"/>
      <c r="N8" s="12" t="str">
        <f>HYPERLINK("http://taxsales.lgbs.com/#!/detail/1000517912","079290070050")</f>
        <v>079290070050</v>
      </c>
    </row>
    <row r="9" spans="1:14" x14ac:dyDescent="0.25">
      <c r="A9" s="9">
        <v>8</v>
      </c>
      <c r="B9" s="9" t="s">
        <v>28</v>
      </c>
      <c r="C9" s="10">
        <v>2354.21</v>
      </c>
      <c r="D9" s="11">
        <v>31990</v>
      </c>
      <c r="E9" s="9"/>
      <c r="F9" s="9"/>
      <c r="G9" s="12" t="s">
        <v>29</v>
      </c>
      <c r="H9" s="13">
        <v>41435</v>
      </c>
      <c r="I9" s="9"/>
      <c r="J9" s="9"/>
      <c r="K9" s="9"/>
      <c r="L9" s="9"/>
      <c r="M9" s="9"/>
      <c r="N9" s="12" t="str">
        <f>HYPERLINK("http://taxsales.lgbs.com/#!/detail/1001283617","060080000560")</f>
        <v>060080000560</v>
      </c>
    </row>
    <row r="10" spans="1:14" x14ac:dyDescent="0.25">
      <c r="A10" s="9">
        <v>9</v>
      </c>
      <c r="B10" s="9" t="s">
        <v>30</v>
      </c>
      <c r="C10" s="17">
        <v>16284.66</v>
      </c>
      <c r="D10" s="18">
        <v>70160</v>
      </c>
      <c r="E10" s="9"/>
      <c r="F10" s="9"/>
      <c r="G10" s="12" t="s">
        <v>31</v>
      </c>
      <c r="H10" s="13">
        <v>43291</v>
      </c>
      <c r="I10" s="9"/>
      <c r="J10" s="9"/>
      <c r="K10" s="9"/>
      <c r="L10" s="9"/>
      <c r="M10" s="9"/>
      <c r="N10" s="12" t="str">
        <f>HYPERLINK("http://taxsales.lgbs.com/#!/detail/1001475093","096240020080")</f>
        <v>096240020080</v>
      </c>
    </row>
    <row r="11" spans="1:14" x14ac:dyDescent="0.25">
      <c r="A11" s="9">
        <v>10</v>
      </c>
      <c r="B11" s="9" t="s">
        <v>32</v>
      </c>
      <c r="C11" s="10">
        <v>12880</v>
      </c>
      <c r="D11" s="11">
        <v>12880</v>
      </c>
      <c r="E11" s="9"/>
      <c r="F11" s="9"/>
      <c r="G11" s="12" t="s">
        <v>33</v>
      </c>
      <c r="H11" s="13">
        <v>43265</v>
      </c>
      <c r="I11" s="9"/>
      <c r="J11" s="9"/>
      <c r="K11" s="9"/>
      <c r="L11" s="9"/>
      <c r="M11" s="9"/>
      <c r="N11" s="12" t="str">
        <f>HYPERLINK("http://taxsales.lgbs.com/#!/detail/1001270814","079531160050")</f>
        <v>079531160050</v>
      </c>
    </row>
    <row r="12" spans="1:14" x14ac:dyDescent="0.25">
      <c r="A12" s="9">
        <v>11</v>
      </c>
      <c r="B12" s="9" t="s">
        <v>16</v>
      </c>
      <c r="C12" s="10">
        <v>4184.1000000000004</v>
      </c>
      <c r="D12" s="11">
        <v>25970</v>
      </c>
      <c r="E12" s="9"/>
      <c r="F12" s="9"/>
      <c r="G12" s="12" t="s">
        <v>34</v>
      </c>
      <c r="H12" s="13">
        <v>42212</v>
      </c>
      <c r="I12" s="9"/>
      <c r="J12" s="9"/>
      <c r="K12" s="9"/>
      <c r="L12" s="9"/>
      <c r="M12" s="9"/>
      <c r="N12" s="12" t="str">
        <f>HYPERLINK("http://taxsales.lgbs.com/#!/detail/1003048339","082110260220")</f>
        <v>082110260220</v>
      </c>
    </row>
    <row r="13" spans="1:14" x14ac:dyDescent="0.25">
      <c r="A13" s="9">
        <v>12</v>
      </c>
      <c r="B13" s="9" t="s">
        <v>35</v>
      </c>
      <c r="C13" s="17">
        <v>14337.42</v>
      </c>
      <c r="D13" s="18">
        <v>88700</v>
      </c>
      <c r="E13" s="9"/>
      <c r="F13" s="9"/>
      <c r="G13" s="12" t="s">
        <v>36</v>
      </c>
      <c r="H13" s="13">
        <v>43298</v>
      </c>
      <c r="I13" s="9"/>
      <c r="J13" s="9"/>
      <c r="K13" s="9"/>
      <c r="L13" s="9"/>
      <c r="M13" s="9"/>
      <c r="N13" s="12" t="str">
        <f>HYPERLINK("http://taxsales.lgbs.com/#!/detail/1002554921","040120002060")</f>
        <v>040120002060</v>
      </c>
    </row>
    <row r="14" spans="1:14" x14ac:dyDescent="0.25">
      <c r="A14" s="9">
        <v>13</v>
      </c>
      <c r="B14" s="9" t="s">
        <v>37</v>
      </c>
      <c r="C14" s="10">
        <v>1450</v>
      </c>
      <c r="D14" s="11">
        <v>1450</v>
      </c>
      <c r="E14" s="9"/>
      <c r="F14" s="9"/>
      <c r="G14" s="12" t="s">
        <v>38</v>
      </c>
      <c r="H14" s="13">
        <v>42501</v>
      </c>
      <c r="I14" s="9"/>
      <c r="J14" s="9"/>
      <c r="K14" s="9"/>
      <c r="L14" s="9"/>
      <c r="M14" s="9"/>
      <c r="N14" s="12" t="str">
        <f>HYPERLINK("http://taxsales.lgbs.com/#!/detail/1001259957","021260010110")</f>
        <v>021260010110</v>
      </c>
    </row>
    <row r="15" spans="1:14" x14ac:dyDescent="0.25">
      <c r="A15" s="9">
        <v>14</v>
      </c>
      <c r="B15" s="9" t="s">
        <v>22</v>
      </c>
      <c r="C15" s="17">
        <v>24361.31</v>
      </c>
      <c r="D15" s="18">
        <v>128560</v>
      </c>
      <c r="E15" s="9"/>
      <c r="F15" s="9"/>
      <c r="G15" s="12" t="s">
        <v>39</v>
      </c>
      <c r="H15" s="13">
        <v>43293</v>
      </c>
      <c r="I15" s="9"/>
      <c r="J15" s="9"/>
      <c r="K15" s="9"/>
      <c r="L15" s="9"/>
      <c r="M15" s="9"/>
      <c r="N15" s="12" t="str">
        <f>HYPERLINK("http://taxsales.lgbs.com/#!/detail/1004017880","110590830030")</f>
        <v>110590830030</v>
      </c>
    </row>
    <row r="16" spans="1:14" x14ac:dyDescent="0.25">
      <c r="A16" s="9">
        <v>15</v>
      </c>
      <c r="B16" s="9" t="s">
        <v>40</v>
      </c>
      <c r="C16" s="17">
        <v>8322.81</v>
      </c>
      <c r="D16" s="18">
        <v>69690</v>
      </c>
      <c r="E16" s="9"/>
      <c r="F16" s="9"/>
      <c r="G16" s="12" t="s">
        <v>41</v>
      </c>
      <c r="H16" s="13">
        <v>43221</v>
      </c>
      <c r="I16" s="9"/>
      <c r="J16" s="9"/>
      <c r="K16" s="9"/>
      <c r="L16" s="9"/>
      <c r="M16" s="9"/>
      <c r="N16" s="12" t="str">
        <f>HYPERLINK("http://taxsales.lgbs.com/#!/detail/1005230376","036930340790")</f>
        <v>036930340790</v>
      </c>
    </row>
    <row r="17" spans="1:14" x14ac:dyDescent="0.25">
      <c r="A17" s="9">
        <v>16</v>
      </c>
      <c r="B17" s="19"/>
      <c r="C17" s="20"/>
      <c r="D17" s="21"/>
      <c r="E17" s="19"/>
      <c r="F17" s="19"/>
      <c r="G17" s="22"/>
      <c r="H17" s="23"/>
      <c r="I17" s="9"/>
      <c r="J17" s="9"/>
      <c r="K17" s="9"/>
      <c r="L17" s="9"/>
      <c r="M17" s="9"/>
      <c r="N17" s="12"/>
    </row>
    <row r="18" spans="1:14" x14ac:dyDescent="0.25">
      <c r="A18" s="9">
        <v>17</v>
      </c>
      <c r="B18" s="9" t="s">
        <v>42</v>
      </c>
      <c r="C18" s="17">
        <v>11055.59</v>
      </c>
      <c r="D18" s="18">
        <v>87920</v>
      </c>
      <c r="E18" s="9"/>
      <c r="F18" s="9"/>
      <c r="G18" s="12" t="s">
        <v>43</v>
      </c>
      <c r="H18" s="13">
        <v>43293</v>
      </c>
      <c r="I18" s="9"/>
      <c r="J18" s="9"/>
      <c r="K18" s="9"/>
      <c r="L18" s="9"/>
      <c r="M18" s="9"/>
      <c r="N18" s="12" t="str">
        <f>HYPERLINK("http://taxsales.lgbs.com/#!/detail/1000969749","110590830040")</f>
        <v>110590830040</v>
      </c>
    </row>
    <row r="19" spans="1:14" x14ac:dyDescent="0.25">
      <c r="A19" s="9">
        <v>18</v>
      </c>
      <c r="B19" s="9" t="s">
        <v>44</v>
      </c>
      <c r="C19" s="17">
        <v>3390.89</v>
      </c>
      <c r="D19" s="18">
        <v>56910</v>
      </c>
      <c r="E19" s="9"/>
      <c r="F19" s="9"/>
      <c r="G19" s="12" t="s">
        <v>45</v>
      </c>
      <c r="H19" s="13">
        <v>42951</v>
      </c>
      <c r="I19" s="9"/>
      <c r="J19" s="9"/>
      <c r="K19" s="9"/>
      <c r="L19" s="9"/>
      <c r="M19" s="9"/>
      <c r="N19" s="12" t="str">
        <f>HYPERLINK("http://taxsales.lgbs.com/#!/detail/1002421634","059770140320")</f>
        <v>059770140320</v>
      </c>
    </row>
    <row r="20" spans="1:14" x14ac:dyDescent="0.25">
      <c r="A20" s="9">
        <v>19</v>
      </c>
      <c r="B20" s="9" t="s">
        <v>46</v>
      </c>
      <c r="C20" s="10">
        <v>7827.67</v>
      </c>
      <c r="D20" s="11">
        <v>35480</v>
      </c>
      <c r="E20" s="9"/>
      <c r="F20" s="9"/>
      <c r="G20" s="12" t="s">
        <v>47</v>
      </c>
      <c r="H20" s="13">
        <v>43194</v>
      </c>
      <c r="I20" s="9"/>
      <c r="J20" s="9"/>
      <c r="K20" s="9"/>
      <c r="L20" s="9"/>
      <c r="M20" s="9"/>
      <c r="N20" s="12" t="str">
        <f>HYPERLINK("http://taxsales.lgbs.com/#!/detail/1002778699","050530001245")</f>
        <v>050530001245</v>
      </c>
    </row>
    <row r="21" spans="1:14" x14ac:dyDescent="0.25">
      <c r="A21" s="9">
        <v>20</v>
      </c>
      <c r="B21" s="9" t="s">
        <v>16</v>
      </c>
      <c r="C21" s="10">
        <v>4184.1000000000004</v>
      </c>
      <c r="D21" s="11">
        <v>28970</v>
      </c>
      <c r="E21" s="9"/>
      <c r="F21" s="9"/>
      <c r="G21" s="12" t="s">
        <v>48</v>
      </c>
      <c r="H21" s="13">
        <v>42951</v>
      </c>
      <c r="I21" s="9"/>
      <c r="J21" s="9"/>
      <c r="K21" s="9"/>
      <c r="L21" s="9"/>
      <c r="M21" s="9"/>
      <c r="N21" s="12" t="str">
        <f>HYPERLINK("http://taxsales.lgbs.com/#!/detail/1003048339","082110260220")</f>
        <v>082110260220</v>
      </c>
    </row>
    <row r="22" spans="1:14" x14ac:dyDescent="0.25">
      <c r="A22" s="9">
        <v>21</v>
      </c>
      <c r="B22" s="9" t="s">
        <v>49</v>
      </c>
      <c r="C22" s="10">
        <v>4900</v>
      </c>
      <c r="D22" s="11">
        <v>4900</v>
      </c>
      <c r="E22" s="9"/>
      <c r="F22" s="9"/>
      <c r="G22" s="12" t="s">
        <v>50</v>
      </c>
      <c r="H22" s="13">
        <v>43083</v>
      </c>
      <c r="I22" s="9"/>
      <c r="J22" s="9"/>
      <c r="K22" s="9"/>
      <c r="L22" s="9"/>
      <c r="M22" s="9"/>
      <c r="N22" s="12" t="str">
        <f>HYPERLINK("http://taxsales.lgbs.com/#!/detail/1005710668","010280020110")</f>
        <v>010280020110</v>
      </c>
    </row>
    <row r="23" spans="1:14" x14ac:dyDescent="0.25">
      <c r="A23" s="9">
        <v>22</v>
      </c>
      <c r="B23" s="9" t="s">
        <v>51</v>
      </c>
      <c r="C23" s="10">
        <v>2399.04</v>
      </c>
      <c r="D23" s="11">
        <v>18300</v>
      </c>
      <c r="E23" s="9"/>
      <c r="F23" s="9"/>
      <c r="G23" s="12" t="s">
        <v>52</v>
      </c>
      <c r="H23" s="13">
        <v>42970</v>
      </c>
      <c r="I23" s="9"/>
      <c r="J23" s="9"/>
      <c r="K23" s="9"/>
      <c r="L23" s="9"/>
      <c r="M23" s="9"/>
      <c r="N23" s="12" t="str">
        <f>HYPERLINK("http://taxsales.lgbs.com/#!/detail/1006756440","057370540032")</f>
        <v>057370540032</v>
      </c>
    </row>
    <row r="24" spans="1:14" x14ac:dyDescent="0.25">
      <c r="A24" s="9">
        <v>23</v>
      </c>
      <c r="B24" s="19"/>
      <c r="C24" s="20"/>
      <c r="D24" s="21"/>
      <c r="E24" s="19"/>
      <c r="F24" s="19"/>
      <c r="G24" s="22"/>
      <c r="H24" s="23"/>
      <c r="I24" s="9"/>
      <c r="J24" s="9"/>
      <c r="K24" s="9"/>
      <c r="L24" s="9"/>
      <c r="M24" s="9"/>
      <c r="N24" s="12"/>
    </row>
    <row r="25" spans="1:14" x14ac:dyDescent="0.25">
      <c r="A25" s="9">
        <v>24</v>
      </c>
      <c r="B25" s="9" t="s">
        <v>53</v>
      </c>
      <c r="C25" s="17">
        <v>24873.17</v>
      </c>
      <c r="D25" s="18">
        <v>65670</v>
      </c>
      <c r="E25" s="9"/>
      <c r="F25" s="9"/>
      <c r="G25" s="12" t="s">
        <v>54</v>
      </c>
      <c r="H25" s="13">
        <v>43298</v>
      </c>
      <c r="I25" s="9"/>
      <c r="J25" s="9"/>
      <c r="K25" s="9"/>
      <c r="L25" s="9"/>
      <c r="M25" s="9"/>
      <c r="N25" s="12" t="str">
        <f>HYPERLINK("http://taxsales.lgbs.com/#!/detail/1001691377","089700140200")</f>
        <v>089700140200</v>
      </c>
    </row>
    <row r="26" spans="1:14" x14ac:dyDescent="0.25">
      <c r="A26" s="9">
        <v>25</v>
      </c>
      <c r="B26" s="9" t="s">
        <v>55</v>
      </c>
      <c r="C26" s="10">
        <v>6269.5</v>
      </c>
      <c r="D26" s="11">
        <v>178280</v>
      </c>
      <c r="E26" s="9"/>
      <c r="F26" s="9"/>
      <c r="G26" s="12" t="s">
        <v>56</v>
      </c>
      <c r="H26" s="13">
        <v>43215</v>
      </c>
      <c r="I26" s="9"/>
      <c r="J26" s="9"/>
      <c r="K26" s="9"/>
      <c r="L26" s="9"/>
      <c r="M26" s="9"/>
      <c r="N26" s="12" t="str">
        <f>HYPERLINK("http://taxsales.lgbs.com/#!/detail/1000896490","170270390061")</f>
        <v>170270390061</v>
      </c>
    </row>
    <row r="27" spans="1:14" x14ac:dyDescent="0.25">
      <c r="A27" s="9">
        <v>26</v>
      </c>
      <c r="B27" s="14" t="s">
        <v>20</v>
      </c>
      <c r="C27" s="15">
        <v>6123.84</v>
      </c>
      <c r="D27" s="16">
        <v>76980</v>
      </c>
      <c r="E27" s="9"/>
      <c r="F27" s="9"/>
      <c r="G27" s="12" t="s">
        <v>57</v>
      </c>
      <c r="H27" s="13">
        <v>43180</v>
      </c>
      <c r="I27" s="9"/>
      <c r="J27" s="9"/>
      <c r="K27" s="9"/>
      <c r="L27" s="9"/>
      <c r="M27" s="9"/>
      <c r="N27" s="12" t="str">
        <f>HYPERLINK("http://taxsales.lgbs.com/#!/detail/1002141325","134740030340")</f>
        <v>134740030340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BEXAR_COUNTY_2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2018-10-18T00:59:11Z</dcterms:created>
  <dcterms:modified xsi:type="dcterms:W3CDTF">2018-10-18T00:59:45Z</dcterms:modified>
</cp:coreProperties>
</file>