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mbeautiful60\Downloads\"/>
    </mc:Choice>
  </mc:AlternateContent>
  <xr:revisionPtr revIDLastSave="0" documentId="8_{6CBDAB87-7B29-4BCF-9E39-0A68FEEF6FBF}" xr6:coauthVersionLast="37" xr6:coauthVersionMax="37" xr10:uidLastSave="{00000000-0000-0000-0000-000000000000}"/>
  <bookViews>
    <workbookView xWindow="0" yWindow="0" windowWidth="12000" windowHeight="9855" xr2:uid="{1850F42F-B890-4475-83B7-731E72541EBA}"/>
  </bookViews>
  <sheets>
    <sheet name="GALVESTON_COUNTY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6" i="1" l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<sst xmlns="http://schemas.openxmlformats.org/spreadsheetml/2006/main" count="85" uniqueCount="63">
  <si>
    <t>Sale Number</t>
  </si>
  <si>
    <t>Account Number</t>
  </si>
  <si>
    <t>Physical Address</t>
  </si>
  <si>
    <t>Estimated Min Bid</t>
  </si>
  <si>
    <t>Appraised Value</t>
  </si>
  <si>
    <t>Cause Number</t>
  </si>
  <si>
    <t>Court Number</t>
  </si>
  <si>
    <t>Judgement Date</t>
  </si>
  <si>
    <t>Order Issue Date</t>
  </si>
  <si>
    <t>Case Style</t>
  </si>
  <si>
    <t>Status</t>
  </si>
  <si>
    <t>Sale Notes</t>
  </si>
  <si>
    <t>142 BUD DR, 77650</t>
  </si>
  <si>
    <t>11-TX-0294</t>
  </si>
  <si>
    <t>GALVESTON COUNTY, ET AL VS JACK C. MORSE, AKA JACKIE CLYDE MORSE, ET AL</t>
  </si>
  <si>
    <t>Scheduled for Auction</t>
  </si>
  <si>
    <t>Per judgment, all taxes included in this sale.</t>
  </si>
  <si>
    <t>3012 BANK ST, DICKINSON, TX 77539-5106</t>
  </si>
  <si>
    <t>13TX0419</t>
  </si>
  <si>
    <t>DICKINSON INDEPENDENT SCHOOL DISTRICT VS REGINALD C. SHARPE, ET AL</t>
  </si>
  <si>
    <t>Taxes for tax years 2016 and 2017 are not included in this sale and must be paid by bidder in addition to bid amount.  Tracts 1 and 2 in this judgment will be sold together as one.</t>
  </si>
  <si>
    <t>1411 20TH ST, GALVESTON, TX 77550-4714</t>
  </si>
  <si>
    <t>15-TX-0697</t>
  </si>
  <si>
    <t>GALVESTON COUNTY, ET AL VS EVELYN JOHNSON, ET AL</t>
  </si>
  <si>
    <t>Cancelled</t>
  </si>
  <si>
    <t>Taxes for all years included in sale.</t>
  </si>
  <si>
    <t>1203 13TH ST N, TEXAS CITY, TX 77590-5834</t>
  </si>
  <si>
    <t>15-TX-0384</t>
  </si>
  <si>
    <t>GALVESTON COUNTY, ET AL VS OLEN D. MARTIN, ET AL</t>
  </si>
  <si>
    <t>7000 SEAWALL BLVD, GALVESTON, TX 77551-2077</t>
  </si>
  <si>
    <t>15-TX-0836</t>
  </si>
  <si>
    <t>GALVESTON COUNTY, ET AL VS CARRIE MCCLANAHAN WHITE, AS TRUSTEE OF THE CARRIE MCCLANAHAN WHITE TRUST</t>
  </si>
  <si>
    <t>920 TEMPLE CIR, HITCHCOCK, TX 77563-1616</t>
  </si>
  <si>
    <t>16-TX-0113</t>
  </si>
  <si>
    <t>GALVESTON COUNTY, ET AL VS JOHN WILSON, AKA JOHN G. WILSON AKA JOHN HERBERT WILSON AKA JOHN ALBRIGHT WILSON AKA JOHN ROBERT WILSON</t>
  </si>
  <si>
    <t>All taxes included in sheriff sale</t>
  </si>
  <si>
    <t>16-TX-0402</t>
  </si>
  <si>
    <t>GALVESTON COUNTY, ET AL VS GUL SUDA ALI, AKA GUL SUDA N ALI</t>
  </si>
  <si>
    <t>Taxes for all tax years included in sale.</t>
  </si>
  <si>
    <t>4801 AVENUE Q, GALVESTON, TX 77551-5256</t>
  </si>
  <si>
    <t>17-TX-0144</t>
  </si>
  <si>
    <t>GALVESTON COUNTY, ET AL VS JOHN DAVID VANDERBURG, ET AL</t>
  </si>
  <si>
    <t>All taxes included in this sale.</t>
  </si>
  <si>
    <t>2027 NEUMANN DR, GALVESTON, TX 77551-5064</t>
  </si>
  <si>
    <t>All taxes included in sale.</t>
  </si>
  <si>
    <t>1 N FULTON ST, TEXAS CITY, TX 77591</t>
  </si>
  <si>
    <t>17-TX-0429</t>
  </si>
  <si>
    <t>GALVESTON COUNTY, ET AL VS ASHLYNN EVONNE HEARNE</t>
  </si>
  <si>
    <t>605 ROSEDALE ST, LA MARQUE, TX 77568-4353</t>
  </si>
  <si>
    <t>17-TX-0439</t>
  </si>
  <si>
    <t>GALVESTON COUNTY, ET AL VS HATTIE SCHILLER DIETZ, SR., ET AL</t>
  </si>
  <si>
    <t>Taxes for all tax years are included in this sale.</t>
  </si>
  <si>
    <t>12 9TH ST N, TEXAS CITY, TX 77590</t>
  </si>
  <si>
    <t>17-TX-0519</t>
  </si>
  <si>
    <t>GALVESTON COUNTY, ET AL VS WALTER LEE MASON, ET AL</t>
  </si>
  <si>
    <t>Taxes for all tax years included in this sale.</t>
  </si>
  <si>
    <t>4217 KANSAS AVE, DICKINSON, TX 77539-6929</t>
  </si>
  <si>
    <t>18-TX-0014</t>
  </si>
  <si>
    <t>GALVESTON COUNTY, ET AL VS ASUNCION SANCHEZ VALDEZ, ET AL</t>
  </si>
  <si>
    <t>4302 31ST ST, DICKINSON, TX 77539-5679</t>
  </si>
  <si>
    <t>4611 29TH ST, DICKINSON, TX 77539-5515</t>
  </si>
  <si>
    <t>18-TX-0063</t>
  </si>
  <si>
    <t>GALVESTON COUNTY, ET AL VS RENE G. RODRIQUEZ, AKA RENE G. RODRIGUEZ, ET 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</si>
</sst>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A71F0-5FBB-4C97-A8F4-A6F906E51EA1}">
  <dimension ref="A1:O16"/>
  <sheetViews>
    <sheetView tabSelected="1" workbookViewId="0">
      <selection activeCell="K27" sqref="K27"/>
    </sheetView>
  </sheetViews>
  <sheetFormatPr defaultRowHeight="15" x14ac:dyDescent="0.25"/>
  <cols>
    <col min="4" max="4" width="44.5703125" bestFit="1" customWidth="1"/>
    <col min="5" max="5" width="17.28515625" bestFit="1" customWidth="1"/>
  </cols>
  <sheetData>
    <row r="1" spans="1:15" x14ac:dyDescent="0.25">
      <c r="A1" t="s">
        <v>0</v>
      </c>
      <c r="B1" t="s">
        <v>1</v>
      </c>
      <c r="D1" t="s">
        <v>2</v>
      </c>
      <c r="E1" t="s">
        <v>3</v>
      </c>
      <c r="F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</row>
    <row r="2" spans="1:15" x14ac:dyDescent="0.25">
      <c r="A2">
        <v>1</v>
      </c>
      <c r="B2" t="str">
        <f>HYPERLINK("http://taxsales.lgbs.com/#!/detail/1009564838","546800000193000")</f>
        <v>546800000193000</v>
      </c>
      <c r="D2" t="s">
        <v>12</v>
      </c>
      <c r="F2">
        <v>42080</v>
      </c>
      <c r="I2" t="s">
        <v>13</v>
      </c>
      <c r="J2">
        <v>212</v>
      </c>
      <c r="K2" s="1">
        <v>43325</v>
      </c>
      <c r="M2" t="s">
        <v>14</v>
      </c>
      <c r="N2" t="s">
        <v>15</v>
      </c>
      <c r="O2" t="s">
        <v>16</v>
      </c>
    </row>
    <row r="3" spans="1:15" x14ac:dyDescent="0.25">
      <c r="A3">
        <v>2</v>
      </c>
      <c r="B3" t="str">
        <f>HYPERLINK("http://taxsales.lgbs.com/#!/detail/1010205991","564000010004000")</f>
        <v>564000010004000</v>
      </c>
      <c r="D3" t="s">
        <v>17</v>
      </c>
      <c r="F3">
        <v>14570</v>
      </c>
      <c r="I3" t="s">
        <v>18</v>
      </c>
      <c r="J3">
        <v>10</v>
      </c>
      <c r="K3" s="1">
        <v>41666</v>
      </c>
      <c r="M3" t="s">
        <v>19</v>
      </c>
      <c r="N3" t="s">
        <v>15</v>
      </c>
      <c r="O3" t="s">
        <v>20</v>
      </c>
    </row>
    <row r="4" spans="1:15" x14ac:dyDescent="0.25">
      <c r="A4">
        <v>3</v>
      </c>
      <c r="B4" t="str">
        <f>HYPERLINK("http://taxsales.lgbs.com/#!/detail/1009250606","351000192007003")</f>
        <v>351000192007003</v>
      </c>
      <c r="D4" t="s">
        <v>21</v>
      </c>
      <c r="F4">
        <v>22540</v>
      </c>
      <c r="I4" t="s">
        <v>22</v>
      </c>
      <c r="J4">
        <v>56</v>
      </c>
      <c r="K4" s="1">
        <v>43320</v>
      </c>
      <c r="M4" t="s">
        <v>23</v>
      </c>
      <c r="N4" t="s">
        <v>24</v>
      </c>
      <c r="O4" t="s">
        <v>25</v>
      </c>
    </row>
    <row r="5" spans="1:15" x14ac:dyDescent="0.25">
      <c r="A5">
        <v>4</v>
      </c>
      <c r="B5" t="str">
        <f>HYPERLINK("http://taxsales.lgbs.com/#!/detail/1008734045","661000000273000")</f>
        <v>661000000273000</v>
      </c>
      <c r="D5" t="s">
        <v>26</v>
      </c>
      <c r="F5">
        <v>115410</v>
      </c>
      <c r="I5" t="s">
        <v>27</v>
      </c>
      <c r="J5">
        <v>56</v>
      </c>
      <c r="K5" s="1">
        <v>43256</v>
      </c>
      <c r="M5" t="s">
        <v>28</v>
      </c>
      <c r="N5" t="s">
        <v>15</v>
      </c>
      <c r="O5" t="s">
        <v>25</v>
      </c>
    </row>
    <row r="6" spans="1:15" x14ac:dyDescent="0.25">
      <c r="A6">
        <v>5</v>
      </c>
      <c r="B6" t="str">
        <f>HYPERLINK("http://taxsales.lgbs.com/#!/detail/1009017897","293800000335000")</f>
        <v>293800000335000</v>
      </c>
      <c r="D6" t="s">
        <v>29</v>
      </c>
      <c r="F6">
        <v>143990</v>
      </c>
      <c r="I6" t="s">
        <v>30</v>
      </c>
      <c r="J6">
        <v>122</v>
      </c>
      <c r="K6" s="1">
        <v>43326</v>
      </c>
      <c r="M6" t="s">
        <v>31</v>
      </c>
      <c r="N6" t="s">
        <v>15</v>
      </c>
    </row>
    <row r="7" spans="1:15" x14ac:dyDescent="0.25">
      <c r="A7">
        <v>6</v>
      </c>
      <c r="B7" t="str">
        <f>HYPERLINK("http://taxsales.lgbs.com/#!/detail/1009979057","699500000042000")</f>
        <v>699500000042000</v>
      </c>
      <c r="D7" t="s">
        <v>32</v>
      </c>
      <c r="F7">
        <v>47510</v>
      </c>
      <c r="I7" t="s">
        <v>33</v>
      </c>
      <c r="J7">
        <v>10</v>
      </c>
      <c r="K7" s="1">
        <v>43312</v>
      </c>
      <c r="M7" t="s">
        <v>34</v>
      </c>
      <c r="N7" t="s">
        <v>15</v>
      </c>
      <c r="O7" t="s">
        <v>35</v>
      </c>
    </row>
    <row r="8" spans="1:15" x14ac:dyDescent="0.25">
      <c r="A8">
        <v>7</v>
      </c>
      <c r="B8" t="str">
        <f>HYPERLINK("http://taxsales.lgbs.com/#!/detail/1010123541","360500030056000")</f>
        <v>360500030056000</v>
      </c>
      <c r="F8">
        <v>55550</v>
      </c>
      <c r="I8" t="s">
        <v>36</v>
      </c>
      <c r="J8">
        <v>56</v>
      </c>
      <c r="K8" s="1">
        <v>43321</v>
      </c>
      <c r="M8" t="s">
        <v>37</v>
      </c>
      <c r="N8" t="s">
        <v>24</v>
      </c>
      <c r="O8" t="s">
        <v>38</v>
      </c>
    </row>
    <row r="9" spans="1:15" x14ac:dyDescent="0.25">
      <c r="A9">
        <v>8</v>
      </c>
      <c r="B9" t="str">
        <f>HYPERLINK("http://taxsales.lgbs.com/#!/detail/1008934807","296501340011001")</f>
        <v>296501340011001</v>
      </c>
      <c r="D9" t="s">
        <v>39</v>
      </c>
      <c r="F9">
        <v>147390</v>
      </c>
      <c r="I9" t="s">
        <v>40</v>
      </c>
      <c r="J9">
        <v>405</v>
      </c>
      <c r="K9" s="1">
        <v>43182</v>
      </c>
      <c r="M9" t="s">
        <v>41</v>
      </c>
      <c r="N9" t="s">
        <v>15</v>
      </c>
      <c r="O9" t="s">
        <v>42</v>
      </c>
    </row>
    <row r="10" spans="1:15" x14ac:dyDescent="0.25">
      <c r="A10">
        <v>9</v>
      </c>
      <c r="B10" t="str">
        <f>HYPERLINK("http://taxsales.lgbs.com/#!/detail/1008708887","527500000012000")</f>
        <v>527500000012000</v>
      </c>
      <c r="D10" t="s">
        <v>43</v>
      </c>
      <c r="F10">
        <v>107030</v>
      </c>
      <c r="I10" t="s">
        <v>40</v>
      </c>
      <c r="J10">
        <v>405</v>
      </c>
      <c r="K10" s="1">
        <v>43182</v>
      </c>
      <c r="M10" t="s">
        <v>41</v>
      </c>
      <c r="N10" t="s">
        <v>15</v>
      </c>
      <c r="O10" t="s">
        <v>44</v>
      </c>
    </row>
    <row r="11" spans="1:15" x14ac:dyDescent="0.25">
      <c r="A11">
        <v>10</v>
      </c>
      <c r="B11" t="str">
        <f>HYPERLINK("http://taxsales.lgbs.com/#!/detail/1009837269","122500000033000")</f>
        <v>122500000033000</v>
      </c>
      <c r="D11" t="s">
        <v>45</v>
      </c>
      <c r="F11">
        <v>38720</v>
      </c>
      <c r="I11" t="s">
        <v>46</v>
      </c>
      <c r="J11">
        <v>56</v>
      </c>
      <c r="K11" s="1">
        <v>43311</v>
      </c>
      <c r="M11" t="s">
        <v>47</v>
      </c>
      <c r="N11" t="s">
        <v>24</v>
      </c>
      <c r="O11" t="s">
        <v>44</v>
      </c>
    </row>
    <row r="12" spans="1:15" x14ac:dyDescent="0.25">
      <c r="A12">
        <v>11</v>
      </c>
      <c r="B12" t="str">
        <f>HYPERLINK("http://taxsales.lgbs.com/#!/detail/1009989015","717500010003000")</f>
        <v>717500010003000</v>
      </c>
      <c r="D12" t="s">
        <v>48</v>
      </c>
      <c r="F12">
        <v>38720</v>
      </c>
      <c r="I12" t="s">
        <v>49</v>
      </c>
      <c r="J12">
        <v>10</v>
      </c>
      <c r="K12" s="1">
        <v>43322</v>
      </c>
      <c r="M12" t="s">
        <v>50</v>
      </c>
      <c r="N12" t="s">
        <v>15</v>
      </c>
      <c r="O12" t="s">
        <v>51</v>
      </c>
    </row>
    <row r="13" spans="1:15" x14ac:dyDescent="0.25">
      <c r="A13">
        <v>12</v>
      </c>
      <c r="B13" t="str">
        <f>HYPERLINK("http://taxsales.lgbs.com/#!/detail/1009851070","703002160003000")</f>
        <v>703002160003000</v>
      </c>
      <c r="D13" t="s">
        <v>52</v>
      </c>
      <c r="F13">
        <v>13390</v>
      </c>
      <c r="I13" t="s">
        <v>53</v>
      </c>
      <c r="J13">
        <v>405</v>
      </c>
      <c r="K13" s="1">
        <v>43322</v>
      </c>
      <c r="M13" t="s">
        <v>54</v>
      </c>
      <c r="N13" t="s">
        <v>24</v>
      </c>
      <c r="O13" t="s">
        <v>55</v>
      </c>
    </row>
    <row r="14" spans="1:15" x14ac:dyDescent="0.25">
      <c r="A14">
        <v>13</v>
      </c>
      <c r="B14" t="str">
        <f>HYPERLINK("http://taxsales.lgbs.com/#!/detail/1009104340","356500000014000")</f>
        <v>356500000014000</v>
      </c>
      <c r="D14" t="s">
        <v>56</v>
      </c>
      <c r="F14">
        <v>73180</v>
      </c>
      <c r="I14" t="s">
        <v>57</v>
      </c>
      <c r="J14">
        <v>10</v>
      </c>
      <c r="K14" s="1">
        <v>43318</v>
      </c>
      <c r="M14" t="s">
        <v>58</v>
      </c>
      <c r="N14" t="s">
        <v>15</v>
      </c>
      <c r="O14" t="s">
        <v>44</v>
      </c>
    </row>
    <row r="15" spans="1:15" x14ac:dyDescent="0.25">
      <c r="A15">
        <v>14</v>
      </c>
      <c r="B15" t="str">
        <f>HYPERLINK("http://taxsales.lgbs.com/#!/detail/1008618074","532002420001000")</f>
        <v>532002420001000</v>
      </c>
      <c r="D15" t="s">
        <v>59</v>
      </c>
      <c r="F15">
        <v>28820</v>
      </c>
      <c r="I15" t="s">
        <v>57</v>
      </c>
      <c r="J15">
        <v>10</v>
      </c>
      <c r="K15" s="1">
        <v>43318</v>
      </c>
      <c r="M15" t="s">
        <v>58</v>
      </c>
      <c r="N15" t="s">
        <v>15</v>
      </c>
      <c r="O15" t="s">
        <v>44</v>
      </c>
    </row>
    <row r="16" spans="1:15" x14ac:dyDescent="0.25">
      <c r="A16">
        <v>15</v>
      </c>
      <c r="B16" t="str">
        <f>HYPERLINK("http://taxsales.lgbs.com/#!/detail/1009925149","532002210016000")</f>
        <v>532002210016000</v>
      </c>
      <c r="D16" t="s">
        <v>60</v>
      </c>
      <c r="F16">
        <v>118580</v>
      </c>
      <c r="I16" t="s">
        <v>61</v>
      </c>
      <c r="J16">
        <v>56</v>
      </c>
      <c r="K16" s="1">
        <v>43321</v>
      </c>
      <c r="M16" t="s">
        <v>62</v>
      </c>
      <c r="N16" t="s">
        <v>24</v>
      </c>
      <c r="O16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GALVESTON_COUNTY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iambeautiful60</dc:creator>
  <cp:lastModifiedBy>iambeautiful60</cp:lastModifiedBy>
  <dcterms:created xsi:type="dcterms:W3CDTF">2018-10-18T01:02:36Z</dcterms:created>
  <dcterms:modified xsi:type="dcterms:W3CDTF">2018-10-18T01:03:12Z</dcterms:modified>
</cp:coreProperties>
</file>