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mbeautiful60\Downloads\"/>
    </mc:Choice>
  </mc:AlternateContent>
  <xr:revisionPtr revIDLastSave="0" documentId="8_{6C0DFA52-DDC7-4A31-8DCE-A865407F6E02}" xr6:coauthVersionLast="37" xr6:coauthVersionMax="37" xr10:uidLastSave="{00000000-0000-0000-0000-000000000000}"/>
  <bookViews>
    <workbookView xWindow="0" yWindow="0" windowWidth="12000" windowHeight="9855" xr2:uid="{666EF75E-4812-4F81-AFE4-D7ECBC46DB17}"/>
  </bookViews>
  <sheets>
    <sheet name="HIDALGO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5" i="1" l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<sst xmlns="http://schemas.openxmlformats.org/spreadsheetml/2006/main" count="64" uniqueCount="63">
  <si>
    <t>Prop #</t>
  </si>
  <si>
    <t>Street Address</t>
  </si>
  <si>
    <t>Published Minimum Bid</t>
  </si>
  <si>
    <t>Adjudged value</t>
  </si>
  <si>
    <t>Current        CAD         Value</t>
  </si>
  <si>
    <t>Highest       Value       Shown</t>
  </si>
  <si>
    <t>Cause Number</t>
  </si>
  <si>
    <t>Judgement     Date</t>
  </si>
  <si>
    <t>Year      Built</t>
  </si>
  <si>
    <t>Square Feet</t>
  </si>
  <si>
    <t>Exemptions from CAD</t>
  </si>
  <si>
    <t>Property Type</t>
  </si>
  <si>
    <t>CONFIG</t>
  </si>
  <si>
    <t>CURRENT TAXES</t>
  </si>
  <si>
    <t>LAND</t>
  </si>
  <si>
    <t>CAD ID#</t>
  </si>
  <si>
    <t>MILE 10 W, TX</t>
  </si>
  <si>
    <t>T-551-05-B</t>
  </si>
  <si>
    <t>FM 88, TX</t>
  </si>
  <si>
    <t>T-1724-11-E</t>
  </si>
  <si>
    <t>613 KERALUM AVE</t>
  </si>
  <si>
    <t>T-1208-12-I</t>
  </si>
  <si>
    <t>KERALUM AVE, TX</t>
  </si>
  <si>
    <t>324 ADKINS AVE, TX</t>
  </si>
  <si>
    <t>T-2278-12-F</t>
  </si>
  <si>
    <t>UNION, TX</t>
  </si>
  <si>
    <t>T-1638-13-F</t>
  </si>
  <si>
    <t>2602 E 4TH ST, MISSION, TX 78572-7847</t>
  </si>
  <si>
    <t>T-1521-14-G</t>
  </si>
  <si>
    <t>1314 LAURIE DR, TX</t>
  </si>
  <si>
    <t>T-0254-15-C</t>
  </si>
  <si>
    <t>715 N NOGALES ST, TX</t>
  </si>
  <si>
    <t>T-0322-15-G</t>
  </si>
  <si>
    <t>OAK DR, TX</t>
  </si>
  <si>
    <t>T-1027-15-F</t>
  </si>
  <si>
    <t>112 S DUNLAP AVE, TX</t>
  </si>
  <si>
    <t>T-1179-15-G</t>
  </si>
  <si>
    <t>103 MELBA CARTER ST, MISSION, TX 78572-1611</t>
  </si>
  <si>
    <t>T-1331-15-B</t>
  </si>
  <si>
    <t>2900 LUCKY DR, TX</t>
  </si>
  <si>
    <t>T-2180-15-G</t>
  </si>
  <si>
    <t>1616 MERCADO ST, PALMHURST, TX 78573-8543</t>
  </si>
  <si>
    <t>T-2426-15-E</t>
  </si>
  <si>
    <t>1144 NEBRASKA RD, TX</t>
  </si>
  <si>
    <t>T-0105-16-A</t>
  </si>
  <si>
    <t>GRIFFIN PARKWAY, TX</t>
  </si>
  <si>
    <t>T-0454-16-G</t>
  </si>
  <si>
    <t>6902 S COLORADO LN, PHARR, TX 78577-8859</t>
  </si>
  <si>
    <t>T-0569-16-G</t>
  </si>
  <si>
    <t>6704 RIVERA ST, TX</t>
  </si>
  <si>
    <t>T-0755-16-C</t>
  </si>
  <si>
    <t>823 PERKINS AVE, MISSION, TX 78572-5164</t>
  </si>
  <si>
    <t>T-0967-16-C</t>
  </si>
  <si>
    <t>2106 W 2ND ST, MISSION, TX 78572-6861</t>
  </si>
  <si>
    <t>T-0973-16-A</t>
  </si>
  <si>
    <t>407 N MONTEMORELOS ST, TX</t>
  </si>
  <si>
    <t>T-0975-16-D</t>
  </si>
  <si>
    <t>411 S 7TH ST, DONNA, TX 78537-3132</t>
  </si>
  <si>
    <t>T-1795-16-A</t>
  </si>
  <si>
    <t>327 E 7TH ST, TX</t>
  </si>
  <si>
    <t>T-0563-17-G</t>
  </si>
  <si>
    <t>117 E 2ND ST, SAN JUAN, TX 78589-3007</t>
  </si>
  <si>
    <t>T-0428-18-I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</si>
</sst>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[$$-409]#,##0.00"/>
    <numFmt numFmtId="165" formatCode="_(&quot;$&quot;* #,##0_);_(&quot;$&quot;* \(#,##0\);_(&quot;$&quot;* &quot;-&quot;??_);_(@_)"/>
    <numFmt numFmtId="166" formatCode="mm/dd/yyyy;@"/>
    <numFmt numFmtId="167" formatCode="&quot;$&quot;#,##0.00"/>
    <numFmt numFmtId="168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66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7" fontId="2" fillId="0" borderId="1" xfId="0" applyNumberFormat="1" applyFont="1" applyFill="1" applyBorder="1" applyAlignment="1">
      <alignment horizontal="center"/>
    </xf>
    <xf numFmtId="165" fontId="3" fillId="0" borderId="1" xfId="1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/>
    <xf numFmtId="14" fontId="3" fillId="0" borderId="1" xfId="0" applyNumberFormat="1" applyFont="1" applyBorder="1" applyAlignment="1"/>
    <xf numFmtId="49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7" fontId="2" fillId="0" borderId="1" xfId="0" applyNumberFormat="1" applyFont="1" applyFill="1" applyBorder="1" applyAlignment="1"/>
    <xf numFmtId="168" fontId="2" fillId="0" borderId="1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/>
    <xf numFmtId="1" fontId="2" fillId="0" borderId="0" xfId="0" applyNumberFormat="1" applyFont="1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61EDF-76AB-4B33-9A19-5C207A459793}">
  <sheetPr>
    <pageSetUpPr fitToPage="1"/>
  </sheetPr>
  <dimension ref="A1:P25"/>
  <sheetViews>
    <sheetView tabSelected="1" zoomScaleNormal="100" workbookViewId="0">
      <selection activeCell="D28" sqref="D28"/>
    </sheetView>
  </sheetViews>
  <sheetFormatPr defaultColWidth="20.7109375" defaultRowHeight="18" x14ac:dyDescent="0.25"/>
  <cols>
    <col min="1" max="1" width="9.140625" style="18" customWidth="1"/>
    <col min="2" max="2" width="68.85546875" style="9" bestFit="1" customWidth="1"/>
    <col min="3" max="3" width="18.85546875" style="27" customWidth="1"/>
    <col min="4" max="4" width="17.5703125" style="28" customWidth="1"/>
    <col min="5" max="5" width="14" style="29" customWidth="1"/>
    <col min="6" max="6" width="14.7109375" style="29" customWidth="1"/>
    <col min="7" max="7" width="23.85546875" style="30" customWidth="1"/>
    <col min="8" max="8" width="16.85546875" style="31" customWidth="1"/>
    <col min="9" max="9" width="10.42578125" style="18" customWidth="1"/>
    <col min="10" max="10" width="11" style="29" customWidth="1"/>
    <col min="11" max="11" width="17.140625" style="18" bestFit="1" customWidth="1"/>
    <col min="12" max="12" width="12.85546875" style="18" bestFit="1" customWidth="1"/>
    <col min="13" max="13" width="14.140625" style="18" customWidth="1"/>
    <col min="14" max="15" width="15.140625" style="18" customWidth="1"/>
    <col min="16" max="16" width="31.42578125" style="32" bestFit="1" customWidth="1"/>
    <col min="17" max="16384" width="20.7109375" style="18"/>
  </cols>
  <sheetData>
    <row r="1" spans="1:16" s="9" customFormat="1" ht="54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5" t="s">
        <v>6</v>
      </c>
      <c r="H1" s="6" t="s">
        <v>7</v>
      </c>
      <c r="I1" s="1" t="s">
        <v>8</v>
      </c>
      <c r="J1" s="4" t="s">
        <v>9</v>
      </c>
      <c r="K1" s="1" t="s">
        <v>10</v>
      </c>
      <c r="L1" s="1" t="s">
        <v>11</v>
      </c>
      <c r="M1" s="7" t="s">
        <v>12</v>
      </c>
      <c r="N1" s="1" t="s">
        <v>13</v>
      </c>
      <c r="O1" s="1" t="s">
        <v>14</v>
      </c>
      <c r="P1" s="8" t="s">
        <v>15</v>
      </c>
    </row>
    <row r="2" spans="1:16" ht="18.75" customHeight="1" x14ac:dyDescent="0.25">
      <c r="A2" s="10">
        <v>1</v>
      </c>
      <c r="B2" s="11" t="s">
        <v>16</v>
      </c>
      <c r="C2" s="12"/>
      <c r="D2" s="13">
        <v>13813</v>
      </c>
      <c r="E2" s="14"/>
      <c r="F2" s="14"/>
      <c r="G2" s="15" t="s">
        <v>17</v>
      </c>
      <c r="H2" s="16">
        <v>43339</v>
      </c>
      <c r="I2" s="7"/>
      <c r="J2" s="17"/>
      <c r="K2" s="7"/>
      <c r="L2" s="7"/>
      <c r="M2" s="7"/>
      <c r="N2" s="12"/>
      <c r="O2" s="7"/>
      <c r="P2" s="15" t="str">
        <f>"C1400-00-083-0013-08"</f>
        <v>C1400-00-083-0013-08</v>
      </c>
    </row>
    <row r="3" spans="1:16" ht="18.75" customHeight="1" x14ac:dyDescent="0.25">
      <c r="A3" s="10">
        <v>2</v>
      </c>
      <c r="B3" s="11" t="s">
        <v>18</v>
      </c>
      <c r="C3" s="19"/>
      <c r="D3" s="13">
        <v>34650</v>
      </c>
      <c r="E3" s="20"/>
      <c r="F3" s="14"/>
      <c r="G3" s="15" t="s">
        <v>19</v>
      </c>
      <c r="H3" s="16">
        <v>43340</v>
      </c>
      <c r="I3" s="7"/>
      <c r="J3" s="17"/>
      <c r="K3" s="7"/>
      <c r="L3" s="7"/>
      <c r="M3" s="7"/>
      <c r="N3" s="12"/>
      <c r="O3" s="7"/>
      <c r="P3" s="15" t="str">
        <f>"E5400-00-029-0018-00"</f>
        <v>E5400-00-029-0018-00</v>
      </c>
    </row>
    <row r="4" spans="1:16" ht="18.75" customHeight="1" x14ac:dyDescent="0.25">
      <c r="A4" s="10">
        <v>3</v>
      </c>
      <c r="B4" s="11" t="s">
        <v>20</v>
      </c>
      <c r="C4" s="19"/>
      <c r="D4" s="13">
        <v>18409</v>
      </c>
      <c r="E4" s="20"/>
      <c r="F4" s="14"/>
      <c r="G4" s="15" t="s">
        <v>21</v>
      </c>
      <c r="H4" s="16">
        <v>43325</v>
      </c>
      <c r="I4" s="7"/>
      <c r="J4" s="17"/>
      <c r="K4" s="7"/>
      <c r="L4" s="7"/>
      <c r="M4" s="7"/>
      <c r="N4" s="12"/>
      <c r="O4" s="7"/>
      <c r="P4" s="15" t="str">
        <f>"M5200-98-111-0010-10"</f>
        <v>M5200-98-111-0010-10</v>
      </c>
    </row>
    <row r="5" spans="1:16" ht="18.75" customHeight="1" x14ac:dyDescent="0.25">
      <c r="A5" s="10">
        <v>4</v>
      </c>
      <c r="B5" s="11" t="s">
        <v>22</v>
      </c>
      <c r="C5" s="19"/>
      <c r="D5" s="13">
        <v>13500</v>
      </c>
      <c r="E5" s="20"/>
      <c r="F5" s="14"/>
      <c r="G5" s="15" t="s">
        <v>21</v>
      </c>
      <c r="H5" s="16">
        <v>43325</v>
      </c>
      <c r="I5" s="7"/>
      <c r="J5" s="17"/>
      <c r="K5" s="7"/>
      <c r="L5" s="7"/>
      <c r="M5" s="7"/>
      <c r="N5" s="12"/>
      <c r="O5" s="7"/>
      <c r="P5" s="15" t="str">
        <f>"M5200-00-111-0010-05"</f>
        <v>M5200-00-111-0010-05</v>
      </c>
    </row>
    <row r="6" spans="1:16" ht="18.75" customHeight="1" x14ac:dyDescent="0.25">
      <c r="A6" s="10">
        <v>5</v>
      </c>
      <c r="B6" s="11" t="s">
        <v>23</v>
      </c>
      <c r="C6" s="19"/>
      <c r="D6" s="13">
        <v>13500</v>
      </c>
      <c r="E6" s="20"/>
      <c r="F6" s="14"/>
      <c r="G6" s="15" t="s">
        <v>24</v>
      </c>
      <c r="H6" s="16">
        <v>42667</v>
      </c>
      <c r="I6" s="7"/>
      <c r="J6" s="17"/>
      <c r="K6" s="7"/>
      <c r="L6" s="7"/>
      <c r="M6" s="7"/>
      <c r="N6" s="12"/>
      <c r="O6" s="7"/>
      <c r="P6" s="15" t="str">
        <f>"E3100-00-027-0007-00"</f>
        <v>E3100-00-027-0007-00</v>
      </c>
    </row>
    <row r="7" spans="1:16" x14ac:dyDescent="0.25">
      <c r="A7" s="10">
        <v>6</v>
      </c>
      <c r="B7" s="11" t="s">
        <v>25</v>
      </c>
      <c r="C7" s="21"/>
      <c r="D7" s="13">
        <v>35849</v>
      </c>
      <c r="E7" s="22"/>
      <c r="F7" s="22"/>
      <c r="G7" s="15" t="s">
        <v>26</v>
      </c>
      <c r="H7" s="16">
        <v>43140</v>
      </c>
      <c r="I7" s="7"/>
      <c r="J7" s="22"/>
      <c r="K7" s="7"/>
      <c r="L7" s="7"/>
      <c r="M7" s="7"/>
      <c r="N7" s="7"/>
      <c r="O7" s="7"/>
      <c r="P7" s="15" t="str">
        <f>"S2950-00-000-0192-26"</f>
        <v>S2950-00-000-0192-26</v>
      </c>
    </row>
    <row r="8" spans="1:16" x14ac:dyDescent="0.25">
      <c r="A8" s="10">
        <v>7</v>
      </c>
      <c r="B8" s="11" t="s">
        <v>27</v>
      </c>
      <c r="C8" s="21"/>
      <c r="D8" s="13">
        <v>29155</v>
      </c>
      <c r="E8" s="22"/>
      <c r="F8" s="22"/>
      <c r="G8" s="15" t="s">
        <v>28</v>
      </c>
      <c r="H8" s="16">
        <v>43328</v>
      </c>
      <c r="I8" s="7"/>
      <c r="J8" s="22"/>
      <c r="K8" s="7"/>
      <c r="L8" s="7"/>
      <c r="M8" s="7"/>
      <c r="N8" s="7"/>
      <c r="O8" s="7"/>
      <c r="P8" s="15" t="str">
        <f>HYPERLINK("http://taxsales.lgbs.com/#!/detail/1002432310","T5800-00-000-0036-05")</f>
        <v>T5800-00-000-0036-05</v>
      </c>
    </row>
    <row r="9" spans="1:16" x14ac:dyDescent="0.25">
      <c r="A9" s="10">
        <v>8</v>
      </c>
      <c r="B9" s="11" t="s">
        <v>29</v>
      </c>
      <c r="C9" s="21"/>
      <c r="D9" s="13">
        <v>10873</v>
      </c>
      <c r="E9" s="22"/>
      <c r="F9" s="22"/>
      <c r="G9" s="15" t="s">
        <v>30</v>
      </c>
      <c r="H9" s="16">
        <v>43356</v>
      </c>
      <c r="I9" s="7"/>
      <c r="J9" s="22"/>
      <c r="K9" s="7"/>
      <c r="L9" s="7"/>
      <c r="M9" s="7"/>
      <c r="N9" s="7"/>
      <c r="O9" s="7"/>
      <c r="P9" s="15" t="str">
        <f>"R3295-00-002-0014-00"</f>
        <v>R3295-00-002-0014-00</v>
      </c>
    </row>
    <row r="10" spans="1:16" x14ac:dyDescent="0.25">
      <c r="A10" s="10">
        <v>9</v>
      </c>
      <c r="B10" s="11" t="s">
        <v>31</v>
      </c>
      <c r="C10" s="21"/>
      <c r="D10" s="13">
        <v>15000</v>
      </c>
      <c r="E10" s="22"/>
      <c r="F10" s="22"/>
      <c r="G10" s="15" t="s">
        <v>32</v>
      </c>
      <c r="H10" s="16">
        <v>43340</v>
      </c>
      <c r="I10" s="7"/>
      <c r="J10" s="22"/>
      <c r="K10" s="7"/>
      <c r="L10" s="7"/>
      <c r="M10" s="7"/>
      <c r="N10" s="7"/>
      <c r="O10" s="7"/>
      <c r="P10" s="15" t="str">
        <f>"P1000-03-000-0306-00"</f>
        <v>P1000-03-000-0306-00</v>
      </c>
    </row>
    <row r="11" spans="1:16" x14ac:dyDescent="0.25">
      <c r="A11" s="10">
        <v>10</v>
      </c>
      <c r="B11" s="11" t="s">
        <v>33</v>
      </c>
      <c r="C11" s="21"/>
      <c r="D11" s="13">
        <v>19404</v>
      </c>
      <c r="E11" s="22"/>
      <c r="F11" s="22"/>
      <c r="G11" s="15" t="s">
        <v>34</v>
      </c>
      <c r="H11" s="16">
        <v>43333</v>
      </c>
      <c r="I11" s="7"/>
      <c r="J11" s="22"/>
      <c r="K11" s="7"/>
      <c r="L11" s="7"/>
      <c r="M11" s="7"/>
      <c r="N11" s="7"/>
      <c r="O11" s="7"/>
      <c r="P11" s="15" t="str">
        <f>"O0300-00-000-0003-00"</f>
        <v>O0300-00-000-0003-00</v>
      </c>
    </row>
    <row r="12" spans="1:16" x14ac:dyDescent="0.25">
      <c r="A12" s="10">
        <v>11</v>
      </c>
      <c r="B12" s="11" t="s">
        <v>35</v>
      </c>
      <c r="C12" s="21"/>
      <c r="D12" s="13">
        <v>11788</v>
      </c>
      <c r="E12" s="22"/>
      <c r="F12" s="22"/>
      <c r="G12" s="15" t="s">
        <v>36</v>
      </c>
      <c r="H12" s="16">
        <v>43340</v>
      </c>
      <c r="I12" s="7"/>
      <c r="J12" s="22"/>
      <c r="K12" s="7"/>
      <c r="L12" s="7"/>
      <c r="M12" s="7"/>
      <c r="N12" s="7"/>
      <c r="O12" s="7"/>
      <c r="P12" s="15" t="str">
        <f>"L3700-02-002-0001-10"</f>
        <v>L3700-02-002-0001-10</v>
      </c>
    </row>
    <row r="13" spans="1:16" x14ac:dyDescent="0.25">
      <c r="A13" s="10">
        <v>12</v>
      </c>
      <c r="B13" s="11" t="s">
        <v>37</v>
      </c>
      <c r="C13" s="21"/>
      <c r="D13" s="13">
        <v>62414</v>
      </c>
      <c r="E13" s="22"/>
      <c r="F13" s="22"/>
      <c r="G13" s="15" t="s">
        <v>38</v>
      </c>
      <c r="H13" s="16">
        <v>43200</v>
      </c>
      <c r="I13" s="7"/>
      <c r="J13" s="22"/>
      <c r="K13" s="7"/>
      <c r="L13" s="7"/>
      <c r="M13" s="7"/>
      <c r="N13" s="7"/>
      <c r="O13" s="7"/>
      <c r="P13" s="15" t="str">
        <f>HYPERLINK("http://taxsales.lgbs.com/#!/detail/1001402944","M3300-00-000-0003-00")</f>
        <v>M3300-00-000-0003-00</v>
      </c>
    </row>
    <row r="14" spans="1:16" x14ac:dyDescent="0.25">
      <c r="A14" s="10">
        <v>13</v>
      </c>
      <c r="B14" s="11" t="s">
        <v>39</v>
      </c>
      <c r="C14" s="21"/>
      <c r="D14" s="13">
        <v>18676</v>
      </c>
      <c r="E14" s="22"/>
      <c r="F14" s="22"/>
      <c r="G14" s="15" t="s">
        <v>40</v>
      </c>
      <c r="H14" s="16">
        <v>43199</v>
      </c>
      <c r="I14" s="7"/>
      <c r="J14" s="22"/>
      <c r="K14" s="7"/>
      <c r="L14" s="7"/>
      <c r="M14" s="7"/>
      <c r="N14" s="7"/>
      <c r="O14" s="7"/>
      <c r="P14" s="15" t="str">
        <f>"R0250-01-000-0010-00"</f>
        <v>R0250-01-000-0010-00</v>
      </c>
    </row>
    <row r="15" spans="1:16" x14ac:dyDescent="0.25">
      <c r="A15" s="23">
        <v>14</v>
      </c>
      <c r="B15" s="24" t="s">
        <v>41</v>
      </c>
      <c r="C15" s="25"/>
      <c r="D15" s="26">
        <v>39600</v>
      </c>
      <c r="E15" s="22"/>
      <c r="F15" s="22"/>
      <c r="G15" s="15" t="s">
        <v>42</v>
      </c>
      <c r="H15" s="16">
        <v>43158</v>
      </c>
      <c r="I15" s="7"/>
      <c r="J15" s="22"/>
      <c r="K15" s="7"/>
      <c r="L15" s="7"/>
      <c r="M15" s="7"/>
      <c r="N15" s="7"/>
      <c r="O15" s="7"/>
      <c r="P15" s="15" t="str">
        <f>HYPERLINK("http://taxsales.lgbs.com/#!/detail/1001715172","A3900-00-000-0013-00")</f>
        <v>A3900-00-000-0013-00</v>
      </c>
    </row>
    <row r="16" spans="1:16" x14ac:dyDescent="0.25">
      <c r="A16" s="23">
        <v>15</v>
      </c>
      <c r="B16" s="24" t="s">
        <v>43</v>
      </c>
      <c r="C16" s="25"/>
      <c r="D16" s="26">
        <v>58893</v>
      </c>
      <c r="E16" s="22"/>
      <c r="F16" s="22"/>
      <c r="G16" s="15" t="s">
        <v>44</v>
      </c>
      <c r="H16" s="16">
        <v>43186</v>
      </c>
      <c r="I16" s="7"/>
      <c r="J16" s="22"/>
      <c r="K16" s="7"/>
      <c r="L16" s="7"/>
      <c r="M16" s="7"/>
      <c r="N16" s="7"/>
      <c r="O16" s="7"/>
      <c r="P16" s="15" t="str">
        <f>"V3200-00-000-0003-00"</f>
        <v>V3200-00-000-0003-00</v>
      </c>
    </row>
    <row r="17" spans="1:16" x14ac:dyDescent="0.25">
      <c r="A17" s="10">
        <v>16</v>
      </c>
      <c r="B17" s="11" t="s">
        <v>45</v>
      </c>
      <c r="C17" s="21"/>
      <c r="D17" s="13">
        <v>25468</v>
      </c>
      <c r="E17" s="22"/>
      <c r="F17" s="22"/>
      <c r="G17" s="15" t="s">
        <v>46</v>
      </c>
      <c r="H17" s="16">
        <v>43328</v>
      </c>
      <c r="I17" s="7"/>
      <c r="J17" s="22"/>
      <c r="K17" s="7"/>
      <c r="L17" s="7"/>
      <c r="M17" s="7"/>
      <c r="N17" s="7"/>
      <c r="O17" s="7"/>
      <c r="P17" s="15" t="str">
        <f>"W0100-00-024-0007-14"</f>
        <v>W0100-00-024-0007-14</v>
      </c>
    </row>
    <row r="18" spans="1:16" x14ac:dyDescent="0.25">
      <c r="A18" s="10">
        <v>17</v>
      </c>
      <c r="B18" s="11" t="s">
        <v>47</v>
      </c>
      <c r="C18" s="21"/>
      <c r="D18" s="13">
        <v>38807</v>
      </c>
      <c r="E18" s="22"/>
      <c r="F18" s="22"/>
      <c r="G18" s="15" t="s">
        <v>48</v>
      </c>
      <c r="H18" s="16">
        <v>43328</v>
      </c>
      <c r="I18" s="7"/>
      <c r="J18" s="22"/>
      <c r="K18" s="7"/>
      <c r="L18" s="7"/>
      <c r="M18" s="7"/>
      <c r="N18" s="7"/>
      <c r="O18" s="7"/>
      <c r="P18" s="15" t="str">
        <f>HYPERLINK("http://taxsales.lgbs.com/#!/detail/1000905421","V3555-00-000-0084-00")</f>
        <v>V3555-00-000-0084-00</v>
      </c>
    </row>
    <row r="19" spans="1:16" x14ac:dyDescent="0.25">
      <c r="A19" s="10">
        <v>18</v>
      </c>
      <c r="B19" s="11" t="s">
        <v>49</v>
      </c>
      <c r="C19" s="21"/>
      <c r="D19" s="13">
        <v>16481</v>
      </c>
      <c r="E19" s="22"/>
      <c r="F19" s="22"/>
      <c r="G19" s="15" t="s">
        <v>50</v>
      </c>
      <c r="H19" s="16">
        <v>43308</v>
      </c>
      <c r="I19" s="7"/>
      <c r="J19" s="22"/>
      <c r="K19" s="7"/>
      <c r="L19" s="7"/>
      <c r="M19" s="7"/>
      <c r="N19" s="7"/>
      <c r="O19" s="7"/>
      <c r="P19" s="15" t="str">
        <f>"V3685-02-000-0133-00"</f>
        <v>V3685-02-000-0133-00</v>
      </c>
    </row>
    <row r="20" spans="1:16" x14ac:dyDescent="0.25">
      <c r="A20" s="10">
        <v>19</v>
      </c>
      <c r="B20" s="11" t="s">
        <v>51</v>
      </c>
      <c r="C20" s="21"/>
      <c r="D20" s="13">
        <v>11750</v>
      </c>
      <c r="E20" s="22"/>
      <c r="F20" s="22"/>
      <c r="G20" s="15" t="s">
        <v>52</v>
      </c>
      <c r="H20" s="16">
        <v>43041</v>
      </c>
      <c r="I20" s="7"/>
      <c r="J20" s="22"/>
      <c r="K20" s="7"/>
      <c r="L20" s="7"/>
      <c r="M20" s="7"/>
      <c r="N20" s="7"/>
      <c r="O20" s="7"/>
      <c r="P20" s="15" t="str">
        <f>HYPERLINK("http://taxsales.lgbs.com/#!/detail/1001439185","M5200-00-148-0012-00")</f>
        <v>M5200-00-148-0012-00</v>
      </c>
    </row>
    <row r="21" spans="1:16" x14ac:dyDescent="0.25">
      <c r="A21" s="10">
        <v>20</v>
      </c>
      <c r="B21" s="11" t="s">
        <v>53</v>
      </c>
      <c r="C21" s="21"/>
      <c r="D21" s="13">
        <v>61463</v>
      </c>
      <c r="E21" s="22"/>
      <c r="F21" s="22"/>
      <c r="G21" s="15" t="s">
        <v>54</v>
      </c>
      <c r="H21" s="16">
        <v>43025</v>
      </c>
      <c r="I21" s="7"/>
      <c r="J21" s="22"/>
      <c r="K21" s="7"/>
      <c r="L21" s="7"/>
      <c r="M21" s="7"/>
      <c r="N21" s="7"/>
      <c r="O21" s="7"/>
      <c r="P21" s="15" t="str">
        <f>HYPERLINK("http://taxsales.lgbs.com/#!/detail/1001165927","C9045-01-000-0051-00")</f>
        <v>C9045-01-000-0051-00</v>
      </c>
    </row>
    <row r="22" spans="1:16" x14ac:dyDescent="0.25">
      <c r="A22" s="10">
        <v>21</v>
      </c>
      <c r="B22" s="11" t="s">
        <v>55</v>
      </c>
      <c r="C22" s="21"/>
      <c r="D22" s="13">
        <v>20250</v>
      </c>
      <c r="E22" s="22"/>
      <c r="F22" s="22"/>
      <c r="G22" s="15" t="s">
        <v>56</v>
      </c>
      <c r="H22" s="16">
        <v>43209</v>
      </c>
      <c r="I22" s="7"/>
      <c r="J22" s="22"/>
      <c r="K22" s="7"/>
      <c r="L22" s="7"/>
      <c r="M22" s="7"/>
      <c r="N22" s="7"/>
      <c r="O22" s="7"/>
      <c r="P22" s="15" t="str">
        <f>"P1000-04-000-0384-00"</f>
        <v>P1000-04-000-0384-00</v>
      </c>
    </row>
    <row r="23" spans="1:16" x14ac:dyDescent="0.25">
      <c r="A23" s="10">
        <v>22</v>
      </c>
      <c r="B23" s="11" t="s">
        <v>57</v>
      </c>
      <c r="C23" s="21"/>
      <c r="D23" s="13">
        <v>26435</v>
      </c>
      <c r="E23" s="22"/>
      <c r="F23" s="22"/>
      <c r="G23" s="15" t="s">
        <v>58</v>
      </c>
      <c r="H23" s="16">
        <v>43312</v>
      </c>
      <c r="I23" s="7"/>
      <c r="J23" s="22"/>
      <c r="K23" s="7"/>
      <c r="L23" s="7"/>
      <c r="M23" s="7"/>
      <c r="N23" s="7"/>
      <c r="O23" s="7"/>
      <c r="P23" s="15" t="str">
        <f>HYPERLINK("http://taxsales.lgbs.com/#!/detail/1002411368","L5150-00-002-0006-00")</f>
        <v>L5150-00-002-0006-00</v>
      </c>
    </row>
    <row r="24" spans="1:16" x14ac:dyDescent="0.25">
      <c r="A24" s="10">
        <v>23</v>
      </c>
      <c r="B24" s="11" t="s">
        <v>59</v>
      </c>
      <c r="C24" s="21"/>
      <c r="D24" s="13">
        <v>39107</v>
      </c>
      <c r="E24" s="22"/>
      <c r="F24" s="22"/>
      <c r="G24" s="15" t="s">
        <v>60</v>
      </c>
      <c r="H24" s="16">
        <v>43199</v>
      </c>
      <c r="I24" s="7"/>
      <c r="J24" s="22"/>
      <c r="K24" s="7"/>
      <c r="L24" s="7"/>
      <c r="M24" s="7"/>
      <c r="N24" s="7"/>
      <c r="O24" s="7"/>
      <c r="P24" s="15" t="str">
        <f>"E5400-00-014-0035-00"</f>
        <v>E5400-00-014-0035-00</v>
      </c>
    </row>
    <row r="25" spans="1:16" x14ac:dyDescent="0.25">
      <c r="A25" s="10">
        <v>24</v>
      </c>
      <c r="B25" s="11" t="s">
        <v>61</v>
      </c>
      <c r="C25" s="21"/>
      <c r="D25" s="13">
        <v>19225</v>
      </c>
      <c r="E25" s="22"/>
      <c r="F25" s="22"/>
      <c r="G25" s="15" t="s">
        <v>62</v>
      </c>
      <c r="H25" s="16">
        <v>43329</v>
      </c>
      <c r="I25" s="7"/>
      <c r="J25" s="22"/>
      <c r="K25" s="7"/>
      <c r="L25" s="7"/>
      <c r="M25" s="7"/>
      <c r="N25" s="7"/>
      <c r="O25" s="7"/>
      <c r="P25" s="15" t="str">
        <f>HYPERLINK("http://taxsales.lgbs.com/#!/detail/1002090481","S1000-00-003-0033-00")</f>
        <v>S1000-00-003-0033-00</v>
      </c>
    </row>
  </sheetData>
  <pageMargins left="0.25" right="0.25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HIDALGO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iambeautiful60</dc:creator>
  <cp:lastModifiedBy>iambeautiful60</cp:lastModifiedBy>
  <dcterms:created xsi:type="dcterms:W3CDTF">2018-10-24T17:36:54Z</dcterms:created>
  <dcterms:modified xsi:type="dcterms:W3CDTF">2018-10-24T17:37:25Z</dcterms:modified>
</cp:coreProperties>
</file>