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A97951EC-7503-44F2-AA60-CF4974EA91D8}" xr6:coauthVersionLast="37" xr6:coauthVersionMax="37" xr10:uidLastSave="{00000000-0000-0000-0000-000000000000}"/>
  <bookViews>
    <workbookView xWindow="0" yWindow="0" windowWidth="12000" windowHeight="9855" xr2:uid="{B89993F1-8E99-4D87-B747-F631496DC6EC}"/>
  </bookViews>
  <sheets>
    <sheet name="WOOD COUNTY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<sst xmlns="http://schemas.openxmlformats.org/spreadsheetml/2006/main" count="77" uniqueCount="47">
  <si>
    <t>Prop #</t>
  </si>
  <si>
    <t>Street Address</t>
  </si>
  <si>
    <t>Published Minimum Bid</t>
  </si>
  <si>
    <t>Adjudged value</t>
  </si>
  <si>
    <t>Current        CAD         Value</t>
  </si>
  <si>
    <t>Highest       Value       Shown</t>
  </si>
  <si>
    <t>Cause Number</t>
  </si>
  <si>
    <t>Judgement     Date</t>
  </si>
  <si>
    <t>Year      Built</t>
  </si>
  <si>
    <t>Square Feet</t>
  </si>
  <si>
    <t>Exemptions from CAD</t>
  </si>
  <si>
    <t>Property Type</t>
  </si>
  <si>
    <t>CONFIG</t>
  </si>
  <si>
    <t>CURRENT TAXES</t>
  </si>
  <si>
    <t>LAND</t>
  </si>
  <si>
    <t>CAD ID#</t>
  </si>
  <si>
    <t>T-3610</t>
  </si>
  <si>
    <t>Mobile</t>
  </si>
  <si>
    <t>210 BAXTER ST, HAWKINS, TX 75765-3534</t>
  </si>
  <si>
    <t>T-3807</t>
  </si>
  <si>
    <t>783 COUNTY ROAD 3450, HAWKINS, TX 75765-5030</t>
  </si>
  <si>
    <t>T-3819</t>
  </si>
  <si>
    <t>210 COUNTY ROAD 3450, HAWKINS, TX 75765-5055</t>
  </si>
  <si>
    <t>T-4039</t>
  </si>
  <si>
    <t>2213</t>
  </si>
  <si>
    <t>RES</t>
  </si>
  <si>
    <t>422 COUNTY ROAD 3457, HAWKINS, TX 75765-5049</t>
  </si>
  <si>
    <t>8477 FM 49, BIG SANDY, TX 75755-6623</t>
  </si>
  <si>
    <t>T-4055</t>
  </si>
  <si>
    <t>T-4057</t>
  </si>
  <si>
    <t>Mineral</t>
  </si>
  <si>
    <t>T-4065</t>
  </si>
  <si>
    <t>COUNTY ROAD 3870, MINEOLA, TX 75773</t>
  </si>
  <si>
    <t>T-4068</t>
  </si>
  <si>
    <t>279 COUNTY ROAD 3824, HAWKINS, TX 75765-5402</t>
  </si>
  <si>
    <t>T-4088</t>
  </si>
  <si>
    <t>CR 3900, HAWKINS, TX 75765</t>
  </si>
  <si>
    <t>T-4089</t>
  </si>
  <si>
    <t>230 COUNTY ROAD 2697, MINEOLA, TX 75773-4644</t>
  </si>
  <si>
    <t>T-4091</t>
  </si>
  <si>
    <t>2996 FM 1795, HAWKINS, TX 75765-5978</t>
  </si>
  <si>
    <t>T-4120</t>
  </si>
  <si>
    <t>STORAGE</t>
  </si>
  <si>
    <t>PINE WOOD GLEN, HOLLY LAKE RANCH, TX 75765</t>
  </si>
  <si>
    <t>T-4093</t>
  </si>
  <si>
    <t>1003 E BROADWAY ST, WINNSBORO, TX 75494-2916</t>
  </si>
  <si>
    <t>T-3966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</si>
</sst>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;@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3" fillId="0" borderId="1" xfId="1" applyFont="1" applyFill="1" applyBorder="1"/>
    <xf numFmtId="164" fontId="3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3F6E-3E2A-4E2B-B207-78614E8CC669}">
  <sheetPr>
    <pageSetUpPr fitToPage="1"/>
  </sheetPr>
  <dimension ref="A1:P30"/>
  <sheetViews>
    <sheetView tabSelected="1" zoomScaleNormal="100" workbookViewId="0">
      <selection activeCell="C16" sqref="C16"/>
    </sheetView>
  </sheetViews>
  <sheetFormatPr defaultColWidth="20.7109375" defaultRowHeight="18" x14ac:dyDescent="0.25"/>
  <cols>
    <col min="1" max="1" width="9.140625" style="17" customWidth="1"/>
    <col min="2" max="2" width="72.5703125" style="8" bestFit="1" customWidth="1"/>
    <col min="3" max="3" width="18.85546875" style="20" customWidth="1"/>
    <col min="4" max="4" width="17.5703125" style="21" customWidth="1"/>
    <col min="5" max="5" width="13.140625" style="21" bestFit="1" customWidth="1"/>
    <col min="6" max="6" width="14.7109375" style="21" customWidth="1"/>
    <col min="7" max="7" width="21.42578125" style="17" customWidth="1"/>
    <col min="8" max="8" width="16.85546875" style="22" customWidth="1"/>
    <col min="9" max="9" width="10.42578125" style="17" customWidth="1"/>
    <col min="10" max="10" width="11" style="23" customWidth="1"/>
    <col min="11" max="11" width="17.140625" style="17" bestFit="1" customWidth="1"/>
    <col min="12" max="12" width="15" style="17" bestFit="1" customWidth="1"/>
    <col min="13" max="13" width="14.140625" style="17" customWidth="1"/>
    <col min="14" max="15" width="15.140625" style="17" customWidth="1"/>
    <col min="16" max="16" width="24.7109375" style="24" customWidth="1"/>
    <col min="17" max="16384" width="20.7109375" style="17"/>
  </cols>
  <sheetData>
    <row r="1" spans="1:16" s="8" customFormat="1" ht="54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5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1" t="s">
        <v>14</v>
      </c>
      <c r="P1" s="7" t="s">
        <v>15</v>
      </c>
    </row>
    <row r="2" spans="1:16" ht="18.75" customHeight="1" x14ac:dyDescent="0.25">
      <c r="A2" s="9">
        <v>1</v>
      </c>
      <c r="B2" s="10"/>
      <c r="C2" s="11">
        <v>16328.16</v>
      </c>
      <c r="D2" s="12">
        <v>33600</v>
      </c>
      <c r="E2" s="13"/>
      <c r="F2" s="13"/>
      <c r="G2" s="9" t="s">
        <v>16</v>
      </c>
      <c r="H2" s="14">
        <v>41870</v>
      </c>
      <c r="I2" s="6"/>
      <c r="J2" s="15"/>
      <c r="K2" s="6"/>
      <c r="L2" s="6" t="s">
        <v>17</v>
      </c>
      <c r="M2" s="6"/>
      <c r="N2" s="16"/>
      <c r="O2" s="6"/>
      <c r="P2" s="9" t="str">
        <f>"R79579"</f>
        <v>R79579</v>
      </c>
    </row>
    <row r="3" spans="1:16" ht="18.75" customHeight="1" x14ac:dyDescent="0.25">
      <c r="A3" s="9">
        <v>2</v>
      </c>
      <c r="B3" s="10" t="s">
        <v>18</v>
      </c>
      <c r="C3" s="11">
        <v>7009.87</v>
      </c>
      <c r="D3" s="12">
        <v>7080</v>
      </c>
      <c r="E3" s="18"/>
      <c r="F3" s="13"/>
      <c r="G3" s="9" t="s">
        <v>19</v>
      </c>
      <c r="H3" s="14">
        <v>43202</v>
      </c>
      <c r="I3" s="6"/>
      <c r="J3" s="15"/>
      <c r="K3" s="6"/>
      <c r="L3" s="6"/>
      <c r="M3" s="6"/>
      <c r="N3" s="16"/>
      <c r="O3" s="6"/>
      <c r="P3" s="9" t="str">
        <f>HYPERLINK("http://taxsales.lgbs.com/#!/detail/1003319672","R79744")</f>
        <v>R79744</v>
      </c>
    </row>
    <row r="4" spans="1:16" ht="18.75" customHeight="1" x14ac:dyDescent="0.25">
      <c r="A4" s="9">
        <v>3</v>
      </c>
      <c r="B4" s="10" t="s">
        <v>20</v>
      </c>
      <c r="C4" s="11">
        <v>7351.1</v>
      </c>
      <c r="D4" s="12">
        <v>15270</v>
      </c>
      <c r="E4" s="18"/>
      <c r="F4" s="13"/>
      <c r="G4" s="9" t="s">
        <v>21</v>
      </c>
      <c r="H4" s="14">
        <v>43018</v>
      </c>
      <c r="I4" s="6"/>
      <c r="J4" s="15"/>
      <c r="K4" s="6"/>
      <c r="L4" s="6"/>
      <c r="M4" s="6"/>
      <c r="N4" s="16"/>
      <c r="O4" s="6"/>
      <c r="P4" s="9" t="str">
        <f>HYPERLINK("http://taxsales.lgbs.com/#!/detail/1002266175","R352650")</f>
        <v>R352650</v>
      </c>
    </row>
    <row r="5" spans="1:16" ht="18.75" customHeight="1" x14ac:dyDescent="0.25">
      <c r="A5" s="9">
        <v>4</v>
      </c>
      <c r="B5" s="10" t="s">
        <v>22</v>
      </c>
      <c r="C5" s="11">
        <v>12963.13</v>
      </c>
      <c r="D5" s="12">
        <v>87390</v>
      </c>
      <c r="E5" s="18">
        <v>87550</v>
      </c>
      <c r="F5" s="13">
        <v>87550</v>
      </c>
      <c r="G5" s="9" t="s">
        <v>23</v>
      </c>
      <c r="H5" s="14">
        <v>43202</v>
      </c>
      <c r="I5" s="6"/>
      <c r="J5" s="15" t="s">
        <v>24</v>
      </c>
      <c r="K5" s="6"/>
      <c r="L5" s="6" t="s">
        <v>25</v>
      </c>
      <c r="M5" s="6"/>
      <c r="N5" s="16">
        <v>1749.51</v>
      </c>
      <c r="O5" s="6"/>
      <c r="P5" s="9" t="str">
        <f>HYPERLINK("http://taxsales.lgbs.com/#!/detail/1003340854","R22446")</f>
        <v>R22446</v>
      </c>
    </row>
    <row r="6" spans="1:16" ht="18.75" customHeight="1" x14ac:dyDescent="0.25">
      <c r="A6" s="9">
        <v>5</v>
      </c>
      <c r="B6" s="10" t="s">
        <v>26</v>
      </c>
      <c r="C6" s="11">
        <v>4060.88</v>
      </c>
      <c r="D6" s="12">
        <v>27620</v>
      </c>
      <c r="E6" s="18"/>
      <c r="F6" s="13"/>
      <c r="G6" s="9" t="s">
        <v>23</v>
      </c>
      <c r="H6" s="14">
        <v>43202</v>
      </c>
      <c r="I6" s="6"/>
      <c r="J6" s="15"/>
      <c r="K6" s="6"/>
      <c r="L6" s="6"/>
      <c r="M6" s="6"/>
      <c r="N6" s="16"/>
      <c r="O6" s="6"/>
      <c r="P6" s="9" t="str">
        <f>HYPERLINK("http://taxsales.lgbs.com/#!/detail/1003340241","R16643")</f>
        <v>R16643</v>
      </c>
    </row>
    <row r="7" spans="1:16" ht="18.75" customHeight="1" x14ac:dyDescent="0.25">
      <c r="A7" s="9">
        <v>6</v>
      </c>
      <c r="B7" s="10"/>
      <c r="C7" s="11">
        <v>632.51</v>
      </c>
      <c r="D7" s="12">
        <v>3740</v>
      </c>
      <c r="E7" s="18"/>
      <c r="F7" s="13"/>
      <c r="G7" s="9" t="s">
        <v>23</v>
      </c>
      <c r="H7" s="14">
        <v>43202</v>
      </c>
      <c r="I7" s="6"/>
      <c r="J7" s="15"/>
      <c r="K7" s="6"/>
      <c r="L7" s="6" t="s">
        <v>17</v>
      </c>
      <c r="M7" s="6"/>
      <c r="N7" s="16"/>
      <c r="O7" s="6"/>
      <c r="P7" s="9" t="str">
        <f>"R82430"</f>
        <v>R82430</v>
      </c>
    </row>
    <row r="8" spans="1:16" ht="18.75" customHeight="1" x14ac:dyDescent="0.25">
      <c r="A8" s="9">
        <v>7</v>
      </c>
      <c r="B8" s="10"/>
      <c r="C8" s="11">
        <v>881.98</v>
      </c>
      <c r="D8" s="12">
        <v>5210</v>
      </c>
      <c r="E8" s="18"/>
      <c r="F8" s="13"/>
      <c r="G8" s="9" t="s">
        <v>23</v>
      </c>
      <c r="H8" s="14">
        <v>43202</v>
      </c>
      <c r="I8" s="6"/>
      <c r="J8" s="15"/>
      <c r="K8" s="6"/>
      <c r="L8" s="6" t="s">
        <v>17</v>
      </c>
      <c r="M8" s="6"/>
      <c r="N8" s="16"/>
      <c r="O8" s="6"/>
      <c r="P8" s="9" t="str">
        <f>"R82432"</f>
        <v>R82432</v>
      </c>
    </row>
    <row r="9" spans="1:16" ht="18.75" customHeight="1" x14ac:dyDescent="0.25">
      <c r="A9" s="9">
        <v>8</v>
      </c>
      <c r="B9" s="10"/>
      <c r="C9" s="11">
        <v>682.05</v>
      </c>
      <c r="D9" s="12">
        <v>3870</v>
      </c>
      <c r="E9" s="18"/>
      <c r="F9" s="13"/>
      <c r="G9" s="9" t="s">
        <v>23</v>
      </c>
      <c r="H9" s="14">
        <v>43202</v>
      </c>
      <c r="I9" s="6"/>
      <c r="J9" s="19"/>
      <c r="K9" s="6"/>
      <c r="L9" s="6" t="s">
        <v>17</v>
      </c>
      <c r="M9" s="6"/>
      <c r="N9" s="6"/>
      <c r="O9" s="6"/>
      <c r="P9" s="9" t="str">
        <f>"R82434"</f>
        <v>R82434</v>
      </c>
    </row>
    <row r="10" spans="1:16" ht="18.75" customHeight="1" x14ac:dyDescent="0.25">
      <c r="A10" s="9">
        <v>9</v>
      </c>
      <c r="B10" s="10"/>
      <c r="C10" s="11">
        <v>984.16</v>
      </c>
      <c r="D10" s="12">
        <v>5900</v>
      </c>
      <c r="E10" s="18"/>
      <c r="F10" s="13"/>
      <c r="G10" s="9" t="s">
        <v>23</v>
      </c>
      <c r="H10" s="14">
        <v>43202</v>
      </c>
      <c r="I10" s="6"/>
      <c r="J10" s="19"/>
      <c r="K10" s="6"/>
      <c r="L10" s="6" t="s">
        <v>17</v>
      </c>
      <c r="M10" s="6"/>
      <c r="N10" s="6"/>
      <c r="O10" s="6"/>
      <c r="P10" s="9" t="str">
        <f>"R82435"</f>
        <v>R82435</v>
      </c>
    </row>
    <row r="11" spans="1:16" ht="18.75" customHeight="1" x14ac:dyDescent="0.25">
      <c r="A11" s="9">
        <v>10</v>
      </c>
      <c r="B11" s="10"/>
      <c r="C11" s="11">
        <v>735.71</v>
      </c>
      <c r="D11" s="12">
        <v>3950</v>
      </c>
      <c r="E11" s="18"/>
      <c r="F11" s="13"/>
      <c r="G11" s="9" t="s">
        <v>23</v>
      </c>
      <c r="H11" s="14">
        <v>43202</v>
      </c>
      <c r="I11" s="6"/>
      <c r="J11" s="19"/>
      <c r="K11" s="6"/>
      <c r="L11" s="6" t="s">
        <v>17</v>
      </c>
      <c r="M11" s="6"/>
      <c r="N11" s="6"/>
      <c r="O11" s="6"/>
      <c r="P11" s="9" t="str">
        <f>"R82437"</f>
        <v>R82437</v>
      </c>
    </row>
    <row r="12" spans="1:16" ht="18.75" customHeight="1" x14ac:dyDescent="0.25">
      <c r="A12" s="9">
        <v>11</v>
      </c>
      <c r="B12" s="10"/>
      <c r="C12" s="11">
        <v>1746.26</v>
      </c>
      <c r="D12" s="12">
        <v>10280</v>
      </c>
      <c r="E12" s="18"/>
      <c r="F12" s="13"/>
      <c r="G12" s="9" t="s">
        <v>23</v>
      </c>
      <c r="H12" s="14">
        <v>43202</v>
      </c>
      <c r="I12" s="6"/>
      <c r="J12" s="19"/>
      <c r="K12" s="6"/>
      <c r="L12" s="6" t="s">
        <v>17</v>
      </c>
      <c r="M12" s="6"/>
      <c r="N12" s="6"/>
      <c r="O12" s="6"/>
      <c r="P12" s="9" t="str">
        <f>"R82438"</f>
        <v>R82438</v>
      </c>
    </row>
    <row r="13" spans="1:16" ht="18.75" customHeight="1" x14ac:dyDescent="0.25">
      <c r="A13" s="9">
        <v>12</v>
      </c>
      <c r="B13" s="10"/>
      <c r="C13" s="11">
        <v>1189.0899999999999</v>
      </c>
      <c r="D13" s="12">
        <v>6790</v>
      </c>
      <c r="E13" s="18"/>
      <c r="F13" s="13"/>
      <c r="G13" s="9" t="s">
        <v>23</v>
      </c>
      <c r="H13" s="14">
        <v>43202</v>
      </c>
      <c r="I13" s="6"/>
      <c r="J13" s="19"/>
      <c r="K13" s="6"/>
      <c r="L13" s="6" t="s">
        <v>17</v>
      </c>
      <c r="M13" s="6"/>
      <c r="N13" s="6"/>
      <c r="O13" s="6"/>
      <c r="P13" s="9" t="str">
        <f>"R82441"</f>
        <v>R82441</v>
      </c>
    </row>
    <row r="14" spans="1:16" ht="18.75" customHeight="1" x14ac:dyDescent="0.25">
      <c r="A14" s="9">
        <v>13</v>
      </c>
      <c r="B14" s="10" t="s">
        <v>27</v>
      </c>
      <c r="C14" s="11">
        <v>1326</v>
      </c>
      <c r="D14" s="12">
        <v>18180</v>
      </c>
      <c r="E14" s="18"/>
      <c r="F14" s="13"/>
      <c r="G14" s="9" t="s">
        <v>28</v>
      </c>
      <c r="H14" s="14">
        <v>43018</v>
      </c>
      <c r="I14" s="6"/>
      <c r="J14" s="15"/>
      <c r="K14" s="6"/>
      <c r="L14" s="6"/>
      <c r="M14" s="6"/>
      <c r="N14" s="16"/>
      <c r="O14" s="6"/>
      <c r="P14" s="9" t="str">
        <f>HYPERLINK("http://taxsales.lgbs.com/#!/detail/1002375699","R18368")</f>
        <v>R18368</v>
      </c>
    </row>
    <row r="15" spans="1:16" ht="18.75" customHeight="1" x14ac:dyDescent="0.25">
      <c r="A15" s="9">
        <v>14</v>
      </c>
      <c r="B15" s="10"/>
      <c r="C15" s="11">
        <v>6650.65</v>
      </c>
      <c r="D15" s="12">
        <v>23940</v>
      </c>
      <c r="E15" s="18"/>
      <c r="F15" s="13"/>
      <c r="G15" s="9" t="s">
        <v>29</v>
      </c>
      <c r="H15" s="14">
        <v>43202</v>
      </c>
      <c r="I15" s="6"/>
      <c r="J15" s="15"/>
      <c r="K15" s="6"/>
      <c r="L15" s="6" t="s">
        <v>30</v>
      </c>
      <c r="M15" s="6"/>
      <c r="N15" s="16"/>
      <c r="O15" s="6"/>
      <c r="P15" s="9" t="str">
        <f>HYPERLINK("http://taxsales.lgbs.com/#!/detail/1002940587","N20063113")</f>
        <v>N20063113</v>
      </c>
    </row>
    <row r="16" spans="1:16" ht="18.75" customHeight="1" x14ac:dyDescent="0.25">
      <c r="A16" s="9">
        <v>15</v>
      </c>
      <c r="B16" s="10"/>
      <c r="C16" s="11">
        <v>940.81</v>
      </c>
      <c r="D16" s="12">
        <v>2790</v>
      </c>
      <c r="E16" s="18"/>
      <c r="F16" s="13"/>
      <c r="G16" s="9" t="s">
        <v>29</v>
      </c>
      <c r="H16" s="14">
        <v>43202</v>
      </c>
      <c r="I16" s="6"/>
      <c r="J16" s="15"/>
      <c r="K16" s="6"/>
      <c r="L16" s="6" t="s">
        <v>30</v>
      </c>
      <c r="M16" s="6"/>
      <c r="N16" s="16"/>
      <c r="O16" s="6"/>
      <c r="P16" s="9" t="str">
        <f>HYPERLINK("http://taxsales.lgbs.com/#!/detail/1002940564","N20063111")</f>
        <v>N20063111</v>
      </c>
    </row>
    <row r="17" spans="1:16" ht="18.75" customHeight="1" x14ac:dyDescent="0.25">
      <c r="A17" s="9">
        <v>16</v>
      </c>
      <c r="B17" s="10"/>
      <c r="C17" s="11">
        <v>745.8</v>
      </c>
      <c r="D17" s="12">
        <v>4250</v>
      </c>
      <c r="E17" s="18"/>
      <c r="F17" s="13"/>
      <c r="G17" s="9" t="s">
        <v>29</v>
      </c>
      <c r="H17" s="14">
        <v>43202</v>
      </c>
      <c r="I17" s="6"/>
      <c r="J17" s="15"/>
      <c r="K17" s="6"/>
      <c r="L17" s="6" t="s">
        <v>30</v>
      </c>
      <c r="M17" s="6"/>
      <c r="N17" s="16"/>
      <c r="O17" s="6"/>
      <c r="P17" s="9" t="str">
        <f>HYPERLINK("http://taxsales.lgbs.com/#!/detail/1002940575","N20063112")</f>
        <v>N20063112</v>
      </c>
    </row>
    <row r="18" spans="1:16" ht="18.75" customHeight="1" x14ac:dyDescent="0.25">
      <c r="A18" s="9">
        <v>17</v>
      </c>
      <c r="B18" s="10"/>
      <c r="C18" s="11">
        <v>300</v>
      </c>
      <c r="D18" s="12">
        <v>300</v>
      </c>
      <c r="E18" s="18"/>
      <c r="F18" s="13"/>
      <c r="G18" s="9" t="s">
        <v>29</v>
      </c>
      <c r="H18" s="14">
        <v>43202</v>
      </c>
      <c r="I18" s="6"/>
      <c r="J18" s="15"/>
      <c r="K18" s="6"/>
      <c r="L18" s="6" t="s">
        <v>30</v>
      </c>
      <c r="M18" s="6"/>
      <c r="N18" s="16"/>
      <c r="O18" s="6"/>
      <c r="P18" s="9" t="str">
        <f>"N20063110"</f>
        <v>N20063110</v>
      </c>
    </row>
    <row r="19" spans="1:16" x14ac:dyDescent="0.25">
      <c r="A19" s="9">
        <v>18</v>
      </c>
      <c r="B19" s="10"/>
      <c r="C19" s="11">
        <v>20160</v>
      </c>
      <c r="D19" s="12">
        <v>20160</v>
      </c>
      <c r="E19" s="13"/>
      <c r="F19" s="13"/>
      <c r="G19" s="9" t="s">
        <v>31</v>
      </c>
      <c r="H19" s="14">
        <v>43202</v>
      </c>
      <c r="I19" s="6"/>
      <c r="J19" s="19"/>
      <c r="K19" s="6"/>
      <c r="L19" s="6" t="s">
        <v>30</v>
      </c>
      <c r="M19" s="6"/>
      <c r="N19" s="6"/>
      <c r="O19" s="6"/>
      <c r="P19" s="9" t="str">
        <f>HYPERLINK("http://taxsales.lgbs.com/#!/detail/1002980375","N20081102")</f>
        <v>N20081102</v>
      </c>
    </row>
    <row r="20" spans="1:16" x14ac:dyDescent="0.25">
      <c r="A20" s="9">
        <v>19</v>
      </c>
      <c r="B20" s="10"/>
      <c r="C20" s="11">
        <v>7586.63</v>
      </c>
      <c r="D20" s="12">
        <v>10680</v>
      </c>
      <c r="E20" s="13"/>
      <c r="F20" s="13"/>
      <c r="G20" s="9" t="s">
        <v>31</v>
      </c>
      <c r="H20" s="14">
        <v>43202</v>
      </c>
      <c r="I20" s="6"/>
      <c r="J20" s="19"/>
      <c r="K20" s="6"/>
      <c r="L20" s="6" t="s">
        <v>30</v>
      </c>
      <c r="M20" s="6"/>
      <c r="N20" s="6"/>
      <c r="O20" s="6"/>
      <c r="P20" s="9" t="str">
        <f>HYPERLINK("http://taxsales.lgbs.com/#!/detail/1002980320","N20081099")</f>
        <v>N20081099</v>
      </c>
    </row>
    <row r="21" spans="1:16" x14ac:dyDescent="0.25">
      <c r="A21" s="9">
        <v>20</v>
      </c>
      <c r="B21" s="10"/>
      <c r="C21" s="11">
        <v>173.56</v>
      </c>
      <c r="D21" s="12">
        <v>6290</v>
      </c>
      <c r="E21" s="13"/>
      <c r="F21" s="13"/>
      <c r="G21" s="9" t="s">
        <v>31</v>
      </c>
      <c r="H21" s="14">
        <v>43202</v>
      </c>
      <c r="I21" s="6"/>
      <c r="J21" s="19"/>
      <c r="K21" s="6"/>
      <c r="L21" s="6" t="s">
        <v>30</v>
      </c>
      <c r="M21" s="6"/>
      <c r="N21" s="6"/>
      <c r="O21" s="6"/>
      <c r="P21" s="9" t="str">
        <f>HYPERLINK("http://taxsales.lgbs.com/#!/detail/1002980352","N20081101")</f>
        <v>N20081101</v>
      </c>
    </row>
    <row r="22" spans="1:16" x14ac:dyDescent="0.25">
      <c r="A22" s="9">
        <v>21</v>
      </c>
      <c r="B22" s="10"/>
      <c r="C22" s="11">
        <v>187.29</v>
      </c>
      <c r="D22" s="12">
        <v>420</v>
      </c>
      <c r="E22" s="13"/>
      <c r="F22" s="13"/>
      <c r="G22" s="9" t="s">
        <v>31</v>
      </c>
      <c r="H22" s="14">
        <v>43202</v>
      </c>
      <c r="I22" s="6"/>
      <c r="J22" s="19"/>
      <c r="K22" s="6"/>
      <c r="L22" s="6" t="s">
        <v>30</v>
      </c>
      <c r="M22" s="6"/>
      <c r="N22" s="6"/>
      <c r="O22" s="6"/>
      <c r="P22" s="9" t="str">
        <f>HYPERLINK("http://taxsales.lgbs.com/#!/detail/1002980332","N20081100")</f>
        <v>N20081100</v>
      </c>
    </row>
    <row r="23" spans="1:16" x14ac:dyDescent="0.25">
      <c r="A23" s="9">
        <v>22</v>
      </c>
      <c r="B23" s="10"/>
      <c r="C23" s="11">
        <v>30</v>
      </c>
      <c r="D23" s="12">
        <v>30</v>
      </c>
      <c r="E23" s="13"/>
      <c r="F23" s="13"/>
      <c r="G23" s="9" t="s">
        <v>31</v>
      </c>
      <c r="H23" s="14">
        <v>43202</v>
      </c>
      <c r="I23" s="6"/>
      <c r="J23" s="19"/>
      <c r="K23" s="6"/>
      <c r="L23" s="6" t="s">
        <v>30</v>
      </c>
      <c r="M23" s="6"/>
      <c r="N23" s="6"/>
      <c r="O23" s="6"/>
      <c r="P23" s="9" t="str">
        <f>HYPERLINK("http://taxsales.lgbs.com/#!/detail/1002333305","N339580")</f>
        <v>N339580</v>
      </c>
    </row>
    <row r="24" spans="1:16" x14ac:dyDescent="0.25">
      <c r="A24" s="9">
        <v>23</v>
      </c>
      <c r="B24" s="10" t="s">
        <v>32</v>
      </c>
      <c r="C24" s="11">
        <v>15907.62</v>
      </c>
      <c r="D24" s="12">
        <v>20080</v>
      </c>
      <c r="E24" s="13"/>
      <c r="F24" s="13"/>
      <c r="G24" s="9" t="s">
        <v>33</v>
      </c>
      <c r="H24" s="14">
        <v>43202</v>
      </c>
      <c r="I24" s="6"/>
      <c r="J24" s="19"/>
      <c r="K24" s="6"/>
      <c r="L24" s="6"/>
      <c r="M24" s="6"/>
      <c r="N24" s="6"/>
      <c r="O24" s="6"/>
      <c r="P24" s="9" t="str">
        <f>HYPERLINK("http://taxsales.lgbs.com/#!/detail/1002256240","R24470")</f>
        <v>R24470</v>
      </c>
    </row>
    <row r="25" spans="1:16" x14ac:dyDescent="0.25">
      <c r="A25" s="9">
        <v>26</v>
      </c>
      <c r="B25" s="10" t="s">
        <v>34</v>
      </c>
      <c r="C25" s="11"/>
      <c r="D25" s="12">
        <v>78000</v>
      </c>
      <c r="E25" s="13"/>
      <c r="F25" s="13"/>
      <c r="G25" s="9" t="s">
        <v>35</v>
      </c>
      <c r="H25" s="14">
        <v>43202</v>
      </c>
      <c r="I25" s="6"/>
      <c r="J25" s="19"/>
      <c r="K25" s="6"/>
      <c r="L25" s="6"/>
      <c r="M25" s="6"/>
      <c r="N25" s="6"/>
      <c r="O25" s="6"/>
      <c r="P25" s="9" t="str">
        <f>HYPERLINK("http://taxsales.lgbs.com/#!/detail/1002194927","R14964")</f>
        <v>R14964</v>
      </c>
    </row>
    <row r="26" spans="1:16" x14ac:dyDescent="0.25">
      <c r="A26" s="9">
        <v>27</v>
      </c>
      <c r="B26" s="10" t="s">
        <v>36</v>
      </c>
      <c r="C26" s="11">
        <v>7210.92</v>
      </c>
      <c r="D26" s="12">
        <v>14550</v>
      </c>
      <c r="E26" s="13"/>
      <c r="F26" s="13"/>
      <c r="G26" s="9" t="s">
        <v>37</v>
      </c>
      <c r="H26" s="14">
        <v>43202</v>
      </c>
      <c r="I26" s="6"/>
      <c r="J26" s="19"/>
      <c r="K26" s="6"/>
      <c r="L26" s="6"/>
      <c r="M26" s="6"/>
      <c r="N26" s="6"/>
      <c r="O26" s="6"/>
      <c r="P26" s="9" t="str">
        <f>HYPERLINK("http://taxsales.lgbs.com/#!/detail/1002756347","R50221")</f>
        <v>R50221</v>
      </c>
    </row>
    <row r="27" spans="1:16" x14ac:dyDescent="0.25">
      <c r="A27" s="9">
        <v>28</v>
      </c>
      <c r="B27" s="10" t="s">
        <v>38</v>
      </c>
      <c r="C27" s="11">
        <v>9656.33</v>
      </c>
      <c r="D27" s="12">
        <v>20000</v>
      </c>
      <c r="E27" s="13"/>
      <c r="F27" s="13"/>
      <c r="G27" s="9" t="s">
        <v>39</v>
      </c>
      <c r="H27" s="14">
        <v>43202</v>
      </c>
      <c r="I27" s="6"/>
      <c r="J27" s="19"/>
      <c r="K27" s="6"/>
      <c r="L27" s="6"/>
      <c r="M27" s="6"/>
      <c r="N27" s="6"/>
      <c r="O27" s="6"/>
      <c r="P27" s="9" t="str">
        <f>HYPERLINK("http://taxsales.lgbs.com/#!/detail/1002297393","R13785")</f>
        <v>R13785</v>
      </c>
    </row>
    <row r="28" spans="1:16" x14ac:dyDescent="0.25">
      <c r="A28" s="9">
        <v>29</v>
      </c>
      <c r="B28" s="10" t="s">
        <v>40</v>
      </c>
      <c r="C28" s="11">
        <v>8493.93</v>
      </c>
      <c r="D28" s="12">
        <v>42540</v>
      </c>
      <c r="E28" s="13">
        <v>50970</v>
      </c>
      <c r="F28" s="13">
        <v>50970</v>
      </c>
      <c r="G28" s="9" t="s">
        <v>41</v>
      </c>
      <c r="H28" s="14">
        <v>43202</v>
      </c>
      <c r="I28" s="6"/>
      <c r="J28" s="19"/>
      <c r="K28" s="6"/>
      <c r="L28" s="6" t="s">
        <v>42</v>
      </c>
      <c r="M28" s="6"/>
      <c r="N28" s="6"/>
      <c r="O28" s="6"/>
      <c r="P28" s="9" t="str">
        <f>HYPERLINK("http://taxsales.lgbs.com/#!/detail/1003345724","R53643")</f>
        <v>R53643</v>
      </c>
    </row>
    <row r="29" spans="1:16" x14ac:dyDescent="0.25">
      <c r="A29" s="9">
        <v>30</v>
      </c>
      <c r="B29" s="10" t="s">
        <v>43</v>
      </c>
      <c r="C29" s="11">
        <v>8108.79</v>
      </c>
      <c r="D29" s="12">
        <v>10000</v>
      </c>
      <c r="E29" s="13"/>
      <c r="F29" s="13"/>
      <c r="G29" s="9" t="s">
        <v>44</v>
      </c>
      <c r="H29" s="14">
        <v>42993</v>
      </c>
      <c r="I29" s="6"/>
      <c r="J29" s="19"/>
      <c r="K29" s="6"/>
      <c r="L29" s="6"/>
      <c r="M29" s="6"/>
      <c r="N29" s="6"/>
      <c r="O29" s="6"/>
      <c r="P29" s="9" t="str">
        <f>HYPERLINK("http://taxsales.lgbs.com/#!/detail/1003243475","R29563")</f>
        <v>R29563</v>
      </c>
    </row>
    <row r="30" spans="1:16" x14ac:dyDescent="0.25">
      <c r="A30" s="9"/>
      <c r="B30" s="10" t="s">
        <v>45</v>
      </c>
      <c r="C30" s="11">
        <v>3580</v>
      </c>
      <c r="D30" s="12">
        <v>3580</v>
      </c>
      <c r="E30" s="13"/>
      <c r="F30" s="13"/>
      <c r="G30" s="9" t="s">
        <v>46</v>
      </c>
      <c r="H30" s="14">
        <v>43152</v>
      </c>
      <c r="I30" s="6"/>
      <c r="J30" s="19"/>
      <c r="K30" s="6"/>
      <c r="L30" s="6"/>
      <c r="M30" s="6"/>
      <c r="N30" s="6"/>
      <c r="O30" s="6"/>
      <c r="P30" s="9" t="str">
        <f>HYPERLINK("http://taxsales.lgbs.com/#!/detail/1002291670","R40105")</f>
        <v>R40105</v>
      </c>
    </row>
  </sheetData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WOOD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iambeautiful60</dc:creator>
  <cp:lastModifiedBy>iambeautiful60</cp:lastModifiedBy>
  <dcterms:created xsi:type="dcterms:W3CDTF">2018-10-24T17:44:04Z</dcterms:created>
  <dcterms:modified xsi:type="dcterms:W3CDTF">2018-10-24T17:44:32Z</dcterms:modified>
</cp:coreProperties>
</file>